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คก.ไอโอดีน โลหิตจาง" sheetId="1" r:id="rId4"/>
    <sheet state="visible" name="ไอโอดีนโลหิตจาง" sheetId="2" r:id="rId5"/>
    <sheet state="visible" name="คก.มะเร็งเต้านม" sheetId="3" r:id="rId6"/>
    <sheet state="visible" name="คก.เรือนจำ" sheetId="4" r:id="rId7"/>
    <sheet state="visible" name="คก.กพด." sheetId="5" r:id="rId8"/>
    <sheet state="visible" name="คก.ลดภาวะคลอดก่อนกำหนด" sheetId="6" r:id="rId9"/>
    <sheet state="visible" name="คก.พัฒนาระบบบริการ LM" sheetId="7" r:id="rId10"/>
    <sheet state="visible" name="คก.มหัศจรรย์ 2,500 วัน" sheetId="8" r:id="rId11"/>
    <sheet state="visible" name="คก.เด็กและเยาวชนในศตวรรษที่21" sheetId="9" r:id="rId12"/>
    <sheet state="visible" name="คก.กลุ่มเปราะบางและด้อยโอกาส" sheetId="10" r:id="rId13"/>
    <sheet state="visible" name="คก.วัยทำงาน" sheetId="11" r:id="rId14"/>
    <sheet state="visible" name="คก.ส่งเสริมสุขภาวะผู้สูงอายุแบบ" sheetId="12" r:id="rId15"/>
  </sheets>
  <definedNames>
    <definedName name="SAPBEXdnldView">"4DZ5B0YS6TF66GKETZJZD69TS"</definedName>
    <definedName name="SAPBEXsysID">"BWP"</definedName>
  </definedNames>
  <calcPr/>
  <extLst>
    <ext uri="GoogleSheetsCustomDataVersion2">
      <go:sheetsCustomData xmlns:go="http://customooxmlschemas.google.com/" r:id="rId16" roundtripDataChecksum="swccn9sgBsK80RAKGS92mWng0pRS+D7Cs/krcBkOuU4="/>
    </ext>
  </extLst>
</workbook>
</file>

<file path=xl/sharedStrings.xml><?xml version="1.0" encoding="utf-8"?>
<sst xmlns="http://schemas.openxmlformats.org/spreadsheetml/2006/main" count="788" uniqueCount="130">
  <si>
    <t>แผนจัดสรรงบขับเคลื่อนยุทธศาสตร์ ปี 2570 กรมอนามัย : Cluster ส่งเสริมสุขภาพ</t>
  </si>
  <si>
    <r>
      <rPr>
        <rFont val="TH SarabunPSK"/>
        <b/>
        <color theme="1"/>
        <sz val="16.0"/>
      </rPr>
      <t>หน่วยงานหลักที่รับผิดชอบโครงการ</t>
    </r>
    <r>
      <rPr>
        <rFont val="TH SarabunPSK"/>
        <color theme="1"/>
        <sz val="16.0"/>
      </rPr>
      <t xml:space="preserve"> : สำนักส่งเสริมสุขภาพ</t>
    </r>
  </si>
  <si>
    <r>
      <rPr>
        <rFont val="TH SarabunPSK"/>
        <b/>
        <color theme="1"/>
        <sz val="16.0"/>
      </rPr>
      <t>หน่วยงานหลักที่รับผิดชอบโครงการ</t>
    </r>
    <r>
      <rPr>
        <rFont val="TH SarabunPSK"/>
        <color theme="1"/>
        <sz val="16.0"/>
      </rPr>
      <t xml:space="preserve"> : สำนักส่งเสริมสุขภาพ</t>
    </r>
  </si>
  <si>
    <r>
      <rPr>
        <rFont val="TH SarabunPSK"/>
        <b/>
        <color theme="1"/>
        <sz val="16.0"/>
      </rPr>
      <t>หน่วยงานหลักที่รับผิดชอบโครงการ</t>
    </r>
    <r>
      <rPr>
        <rFont val="TH SarabunPSK"/>
        <color theme="1"/>
        <sz val="16.0"/>
      </rPr>
      <t xml:space="preserve"> : สำนักโภชนาการ</t>
    </r>
  </si>
  <si>
    <r>
      <rPr>
        <rFont val="TH SarabunPSK"/>
        <b/>
        <color theme="1"/>
        <sz val="16.0"/>
      </rPr>
      <t>หน่วยงานหลักที่รับผิดชอบโครงการ</t>
    </r>
    <r>
      <rPr>
        <rFont val="TH SarabunPSK"/>
        <color theme="1"/>
        <sz val="16.0"/>
      </rPr>
      <t xml:space="preserve"> : สำนักโภชนาการ</t>
    </r>
  </si>
  <si>
    <t>ที่</t>
  </si>
  <si>
    <t>โครงการ  (คาดแดง)</t>
  </si>
  <si>
    <t>วงเงินจัดสรร</t>
  </si>
  <si>
    <t>รวมจัดสรรหน่วยงาน</t>
  </si>
  <si>
    <t>จัดสรรหน่วยงาน</t>
  </si>
  <si>
    <t>รวม</t>
  </si>
  <si>
    <t>ส่วนกลาง</t>
  </si>
  <si>
    <t>ส่วนภูมิภาค</t>
  </si>
  <si>
    <t>สกท</t>
  </si>
  <si>
    <t>กตส</t>
  </si>
  <si>
    <t>กพร</t>
  </si>
  <si>
    <t>สลก</t>
  </si>
  <si>
    <t>กจ</t>
  </si>
  <si>
    <t>กค</t>
  </si>
  <si>
    <t>กผ</t>
  </si>
  <si>
    <t>ศรป</t>
  </si>
  <si>
    <t>สวช</t>
  </si>
  <si>
    <t>สส</t>
  </si>
  <si>
    <t>สท</t>
  </si>
  <si>
    <t>สภ</t>
  </si>
  <si>
    <t>สอพ</t>
  </si>
  <si>
    <t>กกส</t>
  </si>
  <si>
    <t>สอส</t>
  </si>
  <si>
    <t>กรส</t>
  </si>
  <si>
    <t>สว</t>
  </si>
  <si>
    <t>สอน</t>
  </si>
  <si>
    <t>กป</t>
  </si>
  <si>
    <t>กปส</t>
  </si>
  <si>
    <t>กกม</t>
  </si>
  <si>
    <t>กอฉ</t>
  </si>
  <si>
    <t>ศอ.1</t>
  </si>
  <si>
    <t>ศอ.2</t>
  </si>
  <si>
    <t>ศอ.3</t>
  </si>
  <si>
    <t>ศอ.4</t>
  </si>
  <si>
    <t>ศอ.5</t>
  </si>
  <si>
    <t>ศอ.6</t>
  </si>
  <si>
    <t>ศอ.7</t>
  </si>
  <si>
    <t>ศอ.8</t>
  </si>
  <si>
    <t>ศอ.9</t>
  </si>
  <si>
    <t>ศอ.10</t>
  </si>
  <si>
    <t>ศอ.11</t>
  </si>
  <si>
    <t>ศอ.12</t>
  </si>
  <si>
    <t>สสม</t>
  </si>
  <si>
    <t>ศทป</t>
  </si>
  <si>
    <t>ศอช</t>
  </si>
  <si>
    <t>จำนวน</t>
  </si>
  <si>
    <t>%</t>
  </si>
  <si>
    <t xml:space="preserve">รวมทั้งสิ้น </t>
  </si>
  <si>
    <t xml:space="preserve">1. กลุ่มส่งเสริมสุขภาพ </t>
  </si>
  <si>
    <t>แผนงานยุทธศาสตร์เสริมสร้างให้คนมีสุขภาวะที่ดี</t>
  </si>
  <si>
    <t>โครงการส่งเสริมการดูแลและเฝ้าระวังตนเองจากโรคมะเร็งเต้านม</t>
  </si>
  <si>
    <t>โครงการส่งเสริมสุขภาพและการจัดการอนามัยสิ่งแวดล้อมสุขอนามัยในเรือนจำ</t>
  </si>
  <si>
    <t>โครงการควบคุมป้องกันโรคขาดสารไอโอดีนและภาวะโลหิตจาง</t>
  </si>
  <si>
    <t>กิจกรรมที่1 ....</t>
  </si>
  <si>
    <t>กิจกรรมที่2 ....</t>
  </si>
  <si>
    <t>กิจกรรมที่3 ....</t>
  </si>
  <si>
    <t>กิจกรรมที่4 ....</t>
  </si>
  <si>
    <t>กิจกรรมที่5 ....</t>
  </si>
  <si>
    <r>
      <rPr>
        <rFont val="TH SarabunPSK"/>
        <b/>
        <color theme="1"/>
        <sz val="16.0"/>
      </rPr>
      <t>หมายเหตุ</t>
    </r>
    <r>
      <rPr>
        <rFont val="TH SarabunPSK"/>
        <color theme="1"/>
        <sz val="16.0"/>
      </rPr>
      <t xml:space="preserve"> : กรุณาเติมข้อมูลในช่องสีขาวเท่านั้น</t>
    </r>
  </si>
  <si>
    <t>กิจกรรมที่ 1 ขับเคลื่อนกลไกการดำเนินงานตามแผนปฏิบัติการด้านการควบคุมและป้องกันโรคขาดสารไอโอดีนแห่งชาติ พ.ศ. 2565 - 2570 และบูรณาการภาคีเครือข่ายการควบคุมและป้องกันภาวะโลหิตจางระดับประเทศ</t>
  </si>
  <si>
    <r>
      <rPr>
        <rFont val="TH SarabunPSK"/>
        <b/>
        <color theme="1"/>
        <sz val="16.0"/>
      </rPr>
      <t>หมายเหตุ</t>
    </r>
    <r>
      <rPr>
        <rFont val="TH SarabunPSK"/>
        <color theme="1"/>
        <sz val="16.0"/>
      </rPr>
      <t xml:space="preserve"> : กรุณาเติมข้อมูลในช่องสีขาวเท่านั้น</t>
    </r>
  </si>
  <si>
    <t>กิจกรรมที่ 2 พัฒนาชุมชนเป็นฐานในการควบคุมและป้องกันโรคขาดสารไอโอดีนสู่ความยั่งยืน และขยายผลจำนวนสถานประกอบการสาวไทยแก้มแดงต้นแบบ</t>
  </si>
  <si>
    <t>กิจกรรมย่อย 1.1</t>
  </si>
  <si>
    <t>ประชุมคณะอนุกรรมการขับเคลื่อนการควบคุมป้องกันโรคขาดสารไอโอดีนแห่งชาติ</t>
  </si>
  <si>
    <t>กิจกรรมที่ 3 พัฒนาองค์ความรู้และการเฝ้าระวัง ด้านการควบคุมและป้องกันภาวะโลหิตจางและโรคขาดสารไอโอดีน</t>
  </si>
  <si>
    <t>กิจกรรมย่อย 1.2</t>
  </si>
  <si>
    <t>ประชุมเตรียมความพร้อมเพื่อการจัดประชุมคณะกรรมการควบคุมโรคขาดสารไอโอดีนแห่งชาติ</t>
  </si>
  <si>
    <t>กิจกรรมที่ 4 ยกระดับความตระหนักรู้ (Health literacy) แก่กลุ่มเป้าหมาย ทั้งผู้ให้บริการและผู้รับบริการในการควบคุมและป้องกันภาวะโลหิตจางและโรคขาดสารไอโอดีน</t>
  </si>
  <si>
    <t>กิจกรรมย่อย 1.3</t>
  </si>
  <si>
    <t>จัดประชุมคณะกรรมการควบคุมโรคขาดสารไอโอดีนแห่งชาติ โดย สมเด็จพระกนิษฐาธิราชเจ้า กรมสมเด็จพระเทพรัตนราชสุดา ฯ สยามบรมราชกุมารี ทรงเป็นองค์ประธานในการประชุม</t>
  </si>
  <si>
    <t>กิจกรรมย่อย 2.1</t>
  </si>
  <si>
    <t>พัฒนาองค์ความรู้สำหรับเจ้าหน้าที่ในการป้องกันโรคขาดสารไอโอดีน ผ่านแพลตฟอร์มไอโอดีน 
ขับเคลื่อนการดำเนินงานชุมชนหมู่บ้านไอโอดีน และเฝ้าระวังคุณภาพเกลือในครัวเรือนโดยใช้ I kit</t>
  </si>
  <si>
    <r>
      <rPr>
        <rFont val="TH SarabunPSK"/>
        <b/>
        <color theme="1"/>
        <sz val="16.0"/>
      </rPr>
      <t>หมายเหตุ</t>
    </r>
    <r>
      <rPr>
        <rFont val="TH SarabunPSK"/>
        <color theme="1"/>
        <sz val="16.0"/>
      </rPr>
      <t xml:space="preserve"> : กรุณาเติมข้อมูลในช่องสีขาวเท่านั้น</t>
    </r>
  </si>
  <si>
    <t>กิจกรรมย่อย 2.2</t>
  </si>
  <si>
    <t xml:space="preserve">สนับสนุนน้ำเสริมไอโอดีนและยาเม็ดเสริมธาตุเหล็ก
</t>
  </si>
  <si>
    <t>กิจกรรมย่อย 2.3</t>
  </si>
  <si>
    <t xml:space="preserve">จัดประชุมชี้แจงการใช้งานแพลตฟอร์มไอโอดีน ปี 2570
</t>
  </si>
  <si>
    <t>กิจกรรมย่อย 3.1</t>
  </si>
  <si>
    <t>สนับสนุนค่าบริหารจัดการให้ศูนย์อนามัย ในการเฝ้าระวังระดับไอโอดีนในปัสสาวะโดยรูปแบบ Cyclic monitoring system ของเด็กอายุ 6-12 ปี (จังหวัดละ 28000)</t>
  </si>
  <si>
    <t>กิจกรรมย่อย 3.2</t>
  </si>
  <si>
    <t xml:space="preserve">สนับสนุนค่าบริหารจัดการให้ศูนย์อนามัย ในการเฝ้าระวังระดับไอโอดีนในปัสสาวะผู้สูงอายุในพื้นที่ขาดสารไอโอดีน และไอโอดีนเกิน จังหวัดละ 28000 บาท </t>
  </si>
  <si>
    <t>กิจกรรมย่อย 3.3</t>
  </si>
  <si>
    <t>ลงพื้นที่เก็บข้อมูลเฝ้าระวังระดับไอโอดีนในปัสสาวะเด็กอายุ 3-5 ปี ในพื้นที่ได้รับไอโอดีนเกิน และ ลงพื้นที่โรงเรียนที่พบเด็กคอพอก (ส่วนกลาง)</t>
  </si>
  <si>
    <t>กิจกรรมย่อย 3.4</t>
  </si>
  <si>
    <t>สนับสนุนค่าบริหารจัดการให้จังหวัดเฝ้าระวังระดับไอโอดีนในปัสสาวะหญิงตั้งครรภ์ จังหวัดละ 5000 บาท (ส่วนกลางเป็นคนโอนเงินให้จังหวัด)</t>
  </si>
  <si>
    <t>กิจกรรมย่อย 3.5</t>
  </si>
  <si>
    <t>จัดซื้ออุปกรณ์ต่าง ๆ เช่น อุปกรณ์เก็บปัสสาวะ  I-Kit ฯลฯ</t>
  </si>
  <si>
    <t>กิจกรรมย่อย 3.6</t>
  </si>
  <si>
    <t>ค่าจัดส่งต่าง ๆ เช่น อุปกรณ์เก็บปัสสาวะ I-Kit น้ำเสริมไอโอดีน ยาเม็ดเสริมธาตุเหล็ก ฯลฯ</t>
  </si>
  <si>
    <t>กิจกรรมย่อย 3.7</t>
  </si>
  <si>
    <t>สนับสนุนห้องปฏิบัติการ (ส่วนกลาง) ในการจัดซื้อน้ำยามาตรฐานตัวอย่าง และอุปกรณ์ต่าง ๆ สำหรับตรวจวิเคราะห์ไอโอดีนในปัสสาวะ</t>
  </si>
  <si>
    <t>กิจกรรมย่อย 3.8</t>
  </si>
  <si>
    <t>ประชุมชี้แจงการเฝ้าระวังระดับไอโอดีนในปัสสาวะโดยรูปแบบ Cyclic monitoring system ของเด็กอายุ 6-12 ปี (onsite และ online)</t>
  </si>
  <si>
    <t>กิจกรรมย่อย 3.9</t>
  </si>
  <si>
    <t xml:space="preserve">พัฒนาองค์ความรู้ในการวิเคราะห์สถานการณ์และพฤติกรรมการบริโภคอาหารที่มีไอโอดีนของเด็กวัยเรียนอายุ 6-12 ปี </t>
  </si>
  <si>
    <t>กิจกรรมย่อย 4.1</t>
  </si>
  <si>
    <t>รณรงค์ "วันไอโอดีนแห่งชาติ"</t>
  </si>
  <si>
    <t>กิจกรรมย่อย 4.2</t>
  </si>
  <si>
    <t>จัดทำเล่มรายงานการประชุมคณะกรรมการควบคุมโรคขาดสารไอโอดีนแห่งชาติ 1/2570</t>
  </si>
  <si>
    <r>
      <rPr>
        <rFont val="TH SarabunPSK"/>
        <b/>
        <color theme="1"/>
        <sz val="16.0"/>
      </rPr>
      <t>หมายเหตุ</t>
    </r>
    <r>
      <rPr>
        <rFont val="TH SarabunPSK"/>
        <color theme="1"/>
        <sz val="16.0"/>
      </rPr>
      <t xml:space="preserve"> : กรุณาเติมข้อมูลในช่องสีขาวเท่านั้น</t>
    </r>
  </si>
  <si>
    <r>
      <rPr>
        <rFont val="TH SarabunPSK"/>
        <b/>
        <color theme="1"/>
        <sz val="16.0"/>
      </rPr>
      <t>หน่วยงานหลักที่รับผิดชอบโครงการ</t>
    </r>
    <r>
      <rPr>
        <rFont val="TH SarabunPSK"/>
        <color theme="1"/>
        <sz val="16.0"/>
      </rPr>
      <t xml:space="preserve"> : สำนักส่งเสริมสุขภาพ</t>
    </r>
  </si>
  <si>
    <t>โครงการส่งเสริมโภชนาการ และสุขภาพอนามัยเด็กและเยาวชนในถิ่นทุรกันดาร (กพด.) กลุ่มเปราะบางและด้อยโอกาสทางสังคม</t>
  </si>
  <si>
    <r>
      <rPr>
        <rFont val="TH SarabunPSK"/>
        <b/>
        <color theme="1"/>
        <sz val="16.0"/>
      </rPr>
      <t>หมายเหตุ</t>
    </r>
    <r>
      <rPr>
        <rFont val="TH SarabunPSK"/>
        <color theme="1"/>
        <sz val="16.0"/>
      </rPr>
      <t xml:space="preserve"> : กรุณาเติมข้อมูลในช่องสีขาวเท่านั้น</t>
    </r>
  </si>
  <si>
    <r>
      <rPr>
        <rFont val="TH SarabunPSK"/>
        <b/>
        <color theme="1"/>
        <sz val="16.0"/>
      </rPr>
      <t>หน่วยงานหลักที่รับผิดชอบโครงการ</t>
    </r>
    <r>
      <rPr>
        <rFont val="TH SarabunPSK"/>
        <color theme="1"/>
        <sz val="16.0"/>
      </rPr>
      <t xml:space="preserve"> : สำนักส่งเสริมสุขภาพ</t>
    </r>
  </si>
  <si>
    <t>โครงการสร้างเสริมสุขภาพเชิงรุกเพื่อลดภาวะคลอดก่อนกำหนด</t>
  </si>
  <si>
    <r>
      <rPr>
        <rFont val="TH SarabunPSK"/>
        <b/>
        <color theme="1"/>
        <sz val="16.0"/>
      </rPr>
      <t>หน่วยงานหลักที่รับผิดชอบโครงการ</t>
    </r>
    <r>
      <rPr>
        <rFont val="TH SarabunPSK"/>
        <color theme="1"/>
        <sz val="16.0"/>
      </rPr>
      <t xml:space="preserve"> : สถาบันเวชศาสตร์วิถีชีวิต</t>
    </r>
  </si>
  <si>
    <r>
      <rPr>
        <rFont val="TH SarabunPSK"/>
        <b/>
        <color theme="1"/>
        <sz val="16.0"/>
      </rPr>
      <t>หมายเหตุ</t>
    </r>
    <r>
      <rPr>
        <rFont val="TH SarabunPSK"/>
        <color theme="1"/>
        <sz val="16.0"/>
      </rPr>
      <t xml:space="preserve"> : กรุณาเติมข้อมูลในช่องสีขาวเท่านั้น</t>
    </r>
  </si>
  <si>
    <t xml:space="preserve">โครงการพัฒนาระบบบริการส่งเสริมสุขภาพและป้องกันโรคเพื่อคุณภาพชีวิตที่ดีในทุกระดับของประชาชนไทย </t>
  </si>
  <si>
    <r>
      <rPr>
        <rFont val="TH SarabunPSK"/>
        <b/>
        <color theme="1"/>
        <sz val="16.0"/>
      </rPr>
      <t>หมายเหตุ</t>
    </r>
    <r>
      <rPr>
        <rFont val="TH SarabunPSK"/>
        <color theme="1"/>
        <sz val="16.0"/>
      </rPr>
      <t xml:space="preserve"> : กรุณาเติมข้อมูลในช่องสีขาวเท่านั้น</t>
    </r>
  </si>
  <si>
    <r>
      <rPr>
        <rFont val="TH SarabunPSK"/>
        <b/>
        <color theme="1"/>
        <sz val="16.0"/>
      </rPr>
      <t>หน่วยงานหลักที่รับผิดชอบโครงการ</t>
    </r>
    <r>
      <rPr>
        <rFont val="TH SarabunPSK"/>
        <color theme="1"/>
        <sz val="16.0"/>
      </rPr>
      <t xml:space="preserve"> : สำนักส่งเสริมสุขภาพ</t>
    </r>
  </si>
  <si>
    <t>แผนงานยุทธศาสตร์พัฒนาศักยภาพคนตลอดช่วงชีวิต</t>
  </si>
  <si>
    <t>โครงการสานพลังเครือข่ายมหัศจรรย์ 2,500 วัน ส่งเสริมการเกิดอย่างมีคุณภาพ เพื่อรากฐานทุนมนุษย์ที่มั่นคงตลอดทุกช่วงชีวิต</t>
  </si>
  <si>
    <r>
      <rPr>
        <rFont val="TH SarabunPSK"/>
        <b/>
        <color theme="1"/>
        <sz val="16.0"/>
      </rPr>
      <t>หมายเหตุ</t>
    </r>
    <r>
      <rPr>
        <rFont val="TH SarabunPSK"/>
        <color theme="1"/>
        <sz val="16.0"/>
      </rPr>
      <t xml:space="preserve"> : กรุณาเติมข้อมูลในช่องสีขาวเท่านั้น</t>
    </r>
  </si>
  <si>
    <r>
      <rPr>
        <rFont val="TH SarabunPSK"/>
        <b/>
        <color theme="1"/>
        <sz val="16.0"/>
      </rPr>
      <t>หน่วยงานหลักที่รับผิดชอบโครงการ</t>
    </r>
    <r>
      <rPr>
        <rFont val="TH SarabunPSK"/>
        <color theme="1"/>
        <sz val="16.0"/>
      </rPr>
      <t xml:space="preserve"> : สำนักส่งเสริมสุขภาพ</t>
    </r>
  </si>
  <si>
    <t xml:space="preserve">โครงการสร้างเสริมสมรรถนะด้านสุขภาพของเด็กและเยาวชนในศตวรรษที่ 21 </t>
  </si>
  <si>
    <r>
      <rPr>
        <rFont val="TH SarabunPSK"/>
        <b/>
        <color theme="1"/>
        <sz val="16.0"/>
      </rPr>
      <t>หมายเหตุ</t>
    </r>
    <r>
      <rPr>
        <rFont val="TH SarabunPSK"/>
        <color theme="1"/>
        <sz val="16.0"/>
      </rPr>
      <t xml:space="preserve"> : กรุณาเติมข้อมูลในช่องสีขาวเท่านั้น</t>
    </r>
  </si>
  <si>
    <r>
      <rPr>
        <rFont val="TH SarabunPSK"/>
        <b/>
        <color theme="1"/>
        <sz val="16.0"/>
      </rPr>
      <t>หน่วยงานหลักที่รับผิดชอบโครงการ</t>
    </r>
    <r>
      <rPr>
        <rFont val="TH SarabunPSK"/>
        <color theme="1"/>
        <sz val="16.0"/>
      </rPr>
      <t xml:space="preserve"> : สำนักส่งเสริมสุขภาพ</t>
    </r>
  </si>
  <si>
    <t>โครงการยกระดับการเข้าถึงบริการสงเสริมสุขภาพแต่ละกลุ่มวัยและอนามัยสิ่งแวดล้อมสำหรับกลุ่มเปราะบางและด้อยโอกาสของสังคม</t>
  </si>
  <si>
    <r>
      <rPr>
        <rFont val="TH SarabunPSK"/>
        <b/>
        <color theme="1"/>
        <sz val="16.0"/>
      </rPr>
      <t>หมายเหตุ</t>
    </r>
    <r>
      <rPr>
        <rFont val="TH SarabunPSK"/>
        <color theme="1"/>
        <sz val="16.0"/>
      </rPr>
      <t xml:space="preserve"> : กรุณาเติมข้อมูลในช่องสีขาวเท่านั้น</t>
    </r>
  </si>
  <si>
    <r>
      <rPr>
        <rFont val="TH SarabunPSK"/>
        <b/>
        <color theme="1"/>
        <sz val="16.0"/>
      </rPr>
      <t>หน่วยงานหลักที่รับผิดชอบโครงการ</t>
    </r>
    <r>
      <rPr>
        <rFont val="TH SarabunPSK"/>
        <color theme="1"/>
        <sz val="16.0"/>
      </rPr>
      <t xml:space="preserve"> : สำนักส่งเสริมสุขภาพ</t>
    </r>
  </si>
  <si>
    <t>โครงการวัยทำงานสุขภาพดี ก้าวสู่สูงวัยอย่างมีคุณภาพ</t>
  </si>
  <si>
    <r>
      <rPr>
        <rFont val="TH SarabunPSK"/>
        <b/>
        <color theme="1"/>
        <sz val="16.0"/>
      </rPr>
      <t>หมายเหตุ</t>
    </r>
    <r>
      <rPr>
        <rFont val="TH SarabunPSK"/>
        <color theme="1"/>
        <sz val="16.0"/>
      </rPr>
      <t xml:space="preserve"> : กรุณาเติมข้อมูลในช่องสีขาวเท่านั้น</t>
    </r>
  </si>
  <si>
    <r>
      <rPr>
        <rFont val="TH SarabunPSK"/>
        <b/>
        <color theme="1"/>
        <sz val="16.0"/>
      </rPr>
      <t>หน่วยงานหลักที่รับผิดชอบโครงการ</t>
    </r>
    <r>
      <rPr>
        <rFont val="TH SarabunPSK"/>
        <color theme="1"/>
        <sz val="16.0"/>
      </rPr>
      <t xml:space="preserve"> : สำนักอนามัยผู้สูงอายุ</t>
    </r>
  </si>
  <si>
    <t>โครงการยกระดับการดูแลส่งเสริมสุขภาวะผู้สูงอายุแบบองค์รวม สู่การมีคุณภาพชีวิตที่ดี</t>
  </si>
  <si>
    <r>
      <rPr>
        <rFont val="TH SarabunPSK"/>
        <b/>
        <color theme="1"/>
        <sz val="16.0"/>
      </rPr>
      <t>หมายเหตุ</t>
    </r>
    <r>
      <rPr>
        <rFont val="TH SarabunPSK"/>
        <color theme="1"/>
        <sz val="16.0"/>
      </rPr>
      <t xml:space="preserve"> : กรุณาเติมข้อมูลในช่องสีขาวเท่านั้น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</si>
</sst>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_-;\-* #,##0_-;_-* &quot;-&quot;??_-;_-@"/>
    <numFmt numFmtId="165" formatCode="0.0%"/>
    <numFmt numFmtId="166" formatCode="_(* #,##0_);_(* \(#,##0\);_(* &quot;-&quot;??_);_(@_)"/>
  </numFmts>
  <fonts count="8">
    <font>
      <sz val="11.0"/>
      <color theme="1"/>
      <name val="Tahoma"/>
      <scheme val="minor"/>
    </font>
    <font>
      <sz val="16.0"/>
      <color theme="1"/>
      <name val="TH Sarabun PSK"/>
    </font>
    <font>
      <b/>
      <sz val="20.0"/>
      <color theme="1"/>
      <name val="TH Sarabun PSK"/>
    </font>
    <font>
      <b/>
      <sz val="16.0"/>
      <color theme="1"/>
      <name val="TH Sarabun PSK"/>
    </font>
    <font/>
    <font>
      <sz val="16.0"/>
      <color rgb="FFFF0000"/>
      <name val="TH Sarabun PSK"/>
    </font>
    <font>
      <b/>
      <sz val="16.0"/>
      <color rgb="FFFF0000"/>
      <name val="TH Sarabun PSK"/>
    </font>
    <font>
      <sz val="11.0"/>
      <color rgb="FFFF0000"/>
      <name val="Tahoma"/>
    </font>
  </fonts>
  <fills count="10">
    <fill>
      <patternFill patternType="none"/>
    </fill>
    <fill>
      <patternFill patternType="lightGray"/>
    </fill>
    <fill>
      <patternFill patternType="solid">
        <fgColor rgb="FFE8E8E8"/>
        <bgColor rgb="FFE8E8E8"/>
      </patternFill>
    </fill>
    <fill>
      <patternFill patternType="solid">
        <fgColor theme="7"/>
        <bgColor theme="7"/>
      </patternFill>
    </fill>
    <fill>
      <patternFill patternType="solid">
        <fgColor rgb="FFCAEDFB"/>
        <bgColor rgb="FFCAEDFB"/>
      </patternFill>
    </fill>
    <fill>
      <patternFill patternType="solid">
        <fgColor rgb="FF8ED873"/>
        <bgColor rgb="FF8ED873"/>
      </patternFill>
    </fill>
    <fill>
      <patternFill patternType="solid">
        <fgColor rgb="FFC1E4F5"/>
        <bgColor rgb="FFC1E4F5"/>
      </patternFill>
    </fill>
    <fill>
      <patternFill patternType="solid">
        <fgColor rgb="FFFAE2D5"/>
        <bgColor rgb="FFFAE2D5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left/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/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/>
    </border>
    <border>
      <left style="thick">
        <color rgb="FF000000"/>
      </left>
      <top style="thick">
        <color rgb="FF000000"/>
      </top>
      <bottom style="thin">
        <color rgb="FF000000"/>
      </bottom>
    </border>
    <border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/>
    </border>
    <border>
      <left style="thick">
        <color rgb="FF000000"/>
      </left>
      <right style="thick">
        <color rgb="FF000000"/>
      </right>
    </border>
    <border>
      <left/>
      <top style="thick">
        <color rgb="FF000000"/>
      </top>
      <bottom style="thin">
        <color rgb="FF000000"/>
      </bottom>
    </border>
    <border>
      <right style="thin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bottom style="thin">
        <color rgb="FF000000"/>
      </bottom>
    </border>
    <border>
      <left style="thick">
        <color rgb="FF000000"/>
      </left>
      <right style="thick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/>
    </xf>
    <xf borderId="1" fillId="2" fontId="3" numFmtId="0" xfId="0" applyAlignment="1" applyBorder="1" applyFill="1" applyFont="1">
      <alignment horizontal="center" vertical="center"/>
    </xf>
    <xf borderId="2" fillId="2" fontId="3" numFmtId="0" xfId="0" applyAlignment="1" applyBorder="1" applyFill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3" fillId="2" fontId="3" numFmtId="0" xfId="0" applyAlignment="1" applyBorder="1" applyFill="1" applyFont="1">
      <alignment horizontal="center" shrinkToFit="0" vertical="center" wrapText="1"/>
    </xf>
    <xf borderId="4" fillId="2" fontId="3" numFmtId="0" xfId="0" applyAlignment="1" applyBorder="1" applyFill="1" applyFont="1">
      <alignment horizontal="center"/>
    </xf>
    <xf borderId="5" fillId="2" fontId="3" numFmtId="0" xfId="0" applyAlignment="1" applyBorder="1" applyFill="1" applyFont="1">
      <alignment horizontal="center"/>
    </xf>
    <xf borderId="6" fillId="0" fontId="4" numFmtId="0" xfId="0" applyBorder="1" applyFont="1"/>
    <xf borderId="7" fillId="0" fontId="4" numFmtId="0" xfId="0" applyBorder="1" applyFont="1"/>
    <xf borderId="8" fillId="0" fontId="4" numFmtId="0" xfId="0" applyBorder="1" applyFont="1"/>
    <xf borderId="9" fillId="3" fontId="3" numFmtId="0" xfId="0" applyAlignment="1" applyBorder="1" applyFill="1" applyFont="1">
      <alignment horizontal="center"/>
    </xf>
    <xf borderId="10" fillId="0" fontId="4" numFmtId="0" xfId="0" applyBorder="1" applyFont="1"/>
    <xf borderId="11" fillId="0" fontId="4" numFmtId="0" xfId="0" applyBorder="1" applyFont="1"/>
    <xf borderId="12" fillId="0" fontId="4" numFmtId="0" xfId="0" applyBorder="1" applyFont="1"/>
    <xf borderId="13" fillId="0" fontId="4" numFmtId="0" xfId="0" applyBorder="1" applyFont="1"/>
    <xf borderId="14" fillId="0" fontId="4" numFmtId="0" xfId="0" applyBorder="1" applyFont="1"/>
    <xf borderId="15" fillId="0" fontId="4" numFmtId="0" xfId="0" applyBorder="1" applyFont="1"/>
    <xf borderId="5" fillId="3" fontId="3" numFmtId="0" xfId="0" applyAlignment="1" applyBorder="1" applyFill="1" applyFont="1">
      <alignment horizontal="center"/>
    </xf>
    <xf borderId="16" fillId="4" fontId="3" numFmtId="164" xfId="0" applyAlignment="1" applyBorder="1" applyFill="1" applyFont="1" applyNumberFormat="1">
      <alignment horizontal="center" vertical="center"/>
    </xf>
    <xf borderId="5" fillId="4" fontId="3" numFmtId="164" xfId="0" applyAlignment="1" applyBorder="1" applyFill="1" applyFont="1" applyNumberFormat="1">
      <alignment horizontal="center" vertical="center"/>
    </xf>
    <xf borderId="17" fillId="0" fontId="4" numFmtId="0" xfId="0" applyBorder="1" applyFont="1"/>
    <xf borderId="9" fillId="5" fontId="3" numFmtId="164" xfId="0" applyAlignment="1" applyBorder="1" applyFill="1" applyFont="1" applyNumberFormat="1">
      <alignment horizontal="center" vertical="center"/>
    </xf>
    <xf borderId="5" fillId="5" fontId="3" numFmtId="164" xfId="0" applyAlignment="1" applyBorder="1" applyFill="1" applyFont="1" applyNumberFormat="1">
      <alignment horizontal="center" vertical="center"/>
    </xf>
    <xf borderId="18" fillId="3" fontId="3" numFmtId="0" xfId="0" applyAlignment="1" applyBorder="1" applyFill="1" applyFont="1">
      <alignment horizontal="center"/>
    </xf>
    <xf borderId="19" fillId="0" fontId="4" numFmtId="0" xfId="0" applyBorder="1" applyFont="1"/>
    <xf borderId="20" fillId="0" fontId="4" numFmtId="0" xfId="0" applyBorder="1" applyFont="1"/>
    <xf borderId="21" fillId="0" fontId="4" numFmtId="0" xfId="0" applyBorder="1" applyFont="1"/>
    <xf borderId="22" fillId="0" fontId="4" numFmtId="0" xfId="0" applyBorder="1" applyFont="1"/>
    <xf borderId="23" fillId="2" fontId="3" numFmtId="0" xfId="0" applyAlignment="1" applyBorder="1" applyFill="1" applyFont="1">
      <alignment horizontal="center" vertical="top"/>
    </xf>
    <xf borderId="24" fillId="2" fontId="3" numFmtId="0" xfId="0" applyAlignment="1" applyBorder="1" applyFill="1" applyFont="1">
      <alignment horizontal="center" vertical="top"/>
    </xf>
    <xf borderId="23" fillId="3" fontId="3" numFmtId="164" xfId="0" applyAlignment="1" applyBorder="1" applyFill="1" applyFont="1" applyNumberFormat="1">
      <alignment horizontal="center" vertical="center"/>
    </xf>
    <xf borderId="25" fillId="2" fontId="3" numFmtId="0" xfId="0" applyAlignment="1" applyBorder="1" applyFill="1" applyFont="1">
      <alignment horizontal="center" vertical="top"/>
    </xf>
    <xf borderId="24" fillId="3" fontId="3" numFmtId="164" xfId="0" applyAlignment="1" applyBorder="1" applyFill="1" applyFont="1" applyNumberFormat="1">
      <alignment horizontal="center" vertical="center"/>
    </xf>
    <xf borderId="23" fillId="2" fontId="1" numFmtId="0" xfId="0" applyBorder="1" applyFill="1" applyFont="1"/>
    <xf borderId="25" fillId="3" fontId="3" numFmtId="164" xfId="0" applyAlignment="1" applyBorder="1" applyFill="1" applyFont="1" applyNumberFormat="1">
      <alignment horizontal="center" vertical="center"/>
    </xf>
    <xf borderId="23" fillId="2" fontId="3" numFmtId="0" xfId="0" applyAlignment="1" applyBorder="1" applyFill="1" applyFont="1">
      <alignment horizontal="center" vertical="center"/>
    </xf>
    <xf borderId="26" fillId="6" fontId="3" numFmtId="164" xfId="0" applyAlignment="1" applyBorder="1" applyFill="1" applyFont="1" applyNumberFormat="1">
      <alignment horizontal="center" vertical="center"/>
    </xf>
    <xf borderId="23" fillId="6" fontId="3" numFmtId="164" xfId="0" applyAlignment="1" applyBorder="1" applyFill="1" applyFont="1" applyNumberFormat="1">
      <alignment horizontal="center" vertical="center"/>
    </xf>
    <xf borderId="27" fillId="6" fontId="3" numFmtId="164" xfId="0" applyAlignment="1" applyBorder="1" applyFill="1" applyFont="1" applyNumberFormat="1">
      <alignment shrinkToFit="0" vertical="top" wrapText="1"/>
    </xf>
    <xf borderId="23" fillId="6" fontId="3" numFmtId="164" xfId="0" applyAlignment="1" applyBorder="1" applyFill="1" applyFont="1" applyNumberFormat="1">
      <alignment shrinkToFit="0" vertical="top" wrapText="1"/>
    </xf>
    <xf borderId="28" fillId="6" fontId="3" numFmtId="164" xfId="0" applyAlignment="1" applyBorder="1" applyFill="1" applyFont="1" applyNumberFormat="1">
      <alignment horizontal="center" vertical="center"/>
    </xf>
    <xf borderId="24" fillId="6" fontId="3" numFmtId="164" xfId="0" applyAlignment="1" applyBorder="1" applyFill="1" applyFont="1" applyNumberFormat="1">
      <alignment horizontal="center" vertical="center"/>
    </xf>
    <xf borderId="25" fillId="6" fontId="3" numFmtId="164" xfId="0" applyAlignment="1" applyBorder="1" applyFill="1" applyFont="1" applyNumberFormat="1">
      <alignment horizontal="center" vertical="center"/>
    </xf>
    <xf borderId="24" fillId="6" fontId="3" numFmtId="164" xfId="0" applyAlignment="1" applyBorder="1" applyFill="1" applyFont="1" applyNumberFormat="1">
      <alignment horizontal="right" vertical="top"/>
    </xf>
    <xf borderId="23" fillId="6" fontId="3" numFmtId="165" xfId="0" applyBorder="1" applyFill="1" applyFont="1" applyNumberFormat="1"/>
    <xf borderId="25" fillId="6" fontId="3" numFmtId="165" xfId="0" applyBorder="1" applyFill="1" applyFont="1" applyNumberFormat="1"/>
    <xf borderId="23" fillId="7" fontId="1" numFmtId="0" xfId="0" applyAlignment="1" applyBorder="1" applyFill="1" applyFont="1">
      <alignment shrinkToFit="0" vertical="top" wrapText="1"/>
    </xf>
    <xf borderId="23" fillId="8" fontId="3" numFmtId="164" xfId="0" applyAlignment="1" applyBorder="1" applyFill="1" applyFont="1" applyNumberFormat="1">
      <alignment horizontal="right" vertical="top"/>
    </xf>
    <xf borderId="23" fillId="7" fontId="3" numFmtId="0" xfId="0" applyAlignment="1" applyBorder="1" applyFill="1" applyFont="1">
      <alignment shrinkToFit="0" vertical="top" wrapText="1"/>
    </xf>
    <xf borderId="26" fillId="7" fontId="3" numFmtId="166" xfId="0" applyAlignment="1" applyBorder="1" applyFill="1" applyFont="1" applyNumberFormat="1">
      <alignment shrinkToFit="0" vertical="top" wrapText="1"/>
    </xf>
    <xf borderId="27" fillId="7" fontId="3" numFmtId="164" xfId="0" applyAlignment="1" applyBorder="1" applyFill="1" applyFont="1" applyNumberFormat="1">
      <alignment shrinkToFit="0" vertical="top" wrapText="1"/>
    </xf>
    <xf borderId="28" fillId="7" fontId="3" numFmtId="166" xfId="0" applyAlignment="1" applyBorder="1" applyFill="1" applyFont="1" applyNumberFormat="1">
      <alignment shrinkToFit="0" vertical="top" wrapText="1"/>
    </xf>
    <xf borderId="23" fillId="7" fontId="3" numFmtId="166" xfId="0" applyAlignment="1" applyBorder="1" applyFill="1" applyFont="1" applyNumberFormat="1">
      <alignment shrinkToFit="0" vertical="top" wrapText="1"/>
    </xf>
    <xf borderId="23" fillId="4" fontId="3" numFmtId="0" xfId="0" applyAlignment="1" applyBorder="1" applyFill="1" applyFont="1">
      <alignment horizontal="center" shrinkToFit="0" vertical="top" wrapText="1"/>
    </xf>
    <xf borderId="23" fillId="4" fontId="3" numFmtId="0" xfId="0" applyAlignment="1" applyBorder="1" applyFill="1" applyFont="1">
      <alignment shrinkToFit="0" vertical="top" wrapText="1"/>
    </xf>
    <xf borderId="23" fillId="4" fontId="3" numFmtId="164" xfId="0" applyAlignment="1" applyBorder="1" applyFill="1" applyFont="1" applyNumberFormat="1">
      <alignment shrinkToFit="0" vertical="top" wrapText="1"/>
    </xf>
    <xf borderId="27" fillId="4" fontId="3" numFmtId="164" xfId="0" applyAlignment="1" applyBorder="1" applyFill="1" applyFont="1" applyNumberFormat="1">
      <alignment shrinkToFit="0" vertical="top" wrapText="1"/>
    </xf>
    <xf borderId="28" fillId="4" fontId="3" numFmtId="164" xfId="0" applyAlignment="1" applyBorder="1" applyFill="1" applyFont="1" applyNumberFormat="1">
      <alignment horizontal="right" vertical="top"/>
    </xf>
    <xf borderId="23" fillId="4" fontId="3" numFmtId="164" xfId="0" applyAlignment="1" applyBorder="1" applyFill="1" applyFont="1" applyNumberFormat="1">
      <alignment horizontal="right" vertical="top"/>
    </xf>
    <xf borderId="24" fillId="4" fontId="3" numFmtId="164" xfId="0" applyAlignment="1" applyBorder="1" applyFill="1" applyFont="1" applyNumberFormat="1">
      <alignment horizontal="right" vertical="top"/>
    </xf>
    <xf borderId="25" fillId="4" fontId="3" numFmtId="164" xfId="0" applyAlignment="1" applyBorder="1" applyFill="1" applyFont="1" applyNumberFormat="1">
      <alignment horizontal="right" vertical="top"/>
    </xf>
    <xf borderId="23" fillId="4" fontId="3" numFmtId="165" xfId="0" applyAlignment="1" applyBorder="1" applyFill="1" applyFont="1" applyNumberFormat="1">
      <alignment vertical="top"/>
    </xf>
    <xf borderId="23" fillId="4" fontId="3" numFmtId="164" xfId="0" applyAlignment="1" applyBorder="1" applyFill="1" applyFont="1" applyNumberFormat="1">
      <alignment vertical="top"/>
    </xf>
    <xf borderId="25" fillId="4" fontId="3" numFmtId="165" xfId="0" applyAlignment="1" applyBorder="1" applyFill="1" applyFont="1" applyNumberFormat="1">
      <alignment vertical="top"/>
    </xf>
    <xf borderId="23" fillId="8" fontId="3" numFmtId="0" xfId="0" applyAlignment="1" applyBorder="1" applyFill="1" applyFont="1">
      <alignment horizontal="center" shrinkToFit="0" vertical="top" wrapText="1"/>
    </xf>
    <xf borderId="23" fillId="8" fontId="3" numFmtId="0" xfId="0" applyAlignment="1" applyBorder="1" applyFill="1" applyFont="1">
      <alignment shrinkToFit="0" vertical="top" wrapText="1"/>
    </xf>
    <xf borderId="23" fillId="8" fontId="3" numFmtId="164" xfId="0" applyAlignment="1" applyBorder="1" applyFill="1" applyFont="1" applyNumberFormat="1">
      <alignment shrinkToFit="0" vertical="top" wrapText="1"/>
    </xf>
    <xf borderId="28" fillId="8" fontId="3" numFmtId="164" xfId="0" applyAlignment="1" applyBorder="1" applyFill="1" applyFont="1" applyNumberFormat="1">
      <alignment horizontal="right" vertical="top"/>
    </xf>
    <xf borderId="24" fillId="8" fontId="3" numFmtId="164" xfId="0" applyAlignment="1" applyBorder="1" applyFill="1" applyFont="1" applyNumberFormat="1">
      <alignment horizontal="right" vertical="top"/>
    </xf>
    <xf borderId="23" fillId="8" fontId="3" numFmtId="165" xfId="0" applyAlignment="1" applyBorder="1" applyFill="1" applyFont="1" applyNumberFormat="1">
      <alignment vertical="top"/>
    </xf>
    <xf borderId="23" fillId="8" fontId="3" numFmtId="164" xfId="0" applyAlignment="1" applyBorder="1" applyFill="1" applyFont="1" applyNumberFormat="1">
      <alignment vertical="top"/>
    </xf>
    <xf borderId="25" fillId="8" fontId="3" numFmtId="165" xfId="0" applyAlignment="1" applyBorder="1" applyFill="1" applyFont="1" applyNumberFormat="1">
      <alignment vertical="top"/>
    </xf>
    <xf borderId="23" fillId="0" fontId="3" numFmtId="0" xfId="0" applyAlignment="1" applyBorder="1" applyFont="1">
      <alignment horizontal="center" shrinkToFit="0" vertical="top" wrapText="1"/>
    </xf>
    <xf borderId="23" fillId="0" fontId="1" numFmtId="0" xfId="0" applyAlignment="1" applyBorder="1" applyFont="1">
      <alignment shrinkToFit="0" vertical="top" wrapText="1"/>
    </xf>
    <xf borderId="12" fillId="0" fontId="3" numFmtId="164" xfId="0" applyAlignment="1" applyBorder="1" applyFont="1" applyNumberFormat="1">
      <alignment horizontal="right" vertical="top"/>
    </xf>
    <xf borderId="23" fillId="0" fontId="3" numFmtId="164" xfId="0" applyAlignment="1" applyBorder="1" applyFont="1" applyNumberFormat="1">
      <alignment horizontal="right" vertical="top"/>
    </xf>
    <xf borderId="24" fillId="0" fontId="3" numFmtId="164" xfId="0" applyAlignment="1" applyBorder="1" applyFont="1" applyNumberFormat="1">
      <alignment horizontal="right" vertical="top"/>
    </xf>
    <xf borderId="25" fillId="0" fontId="3" numFmtId="164" xfId="0" applyAlignment="1" applyBorder="1" applyFont="1" applyNumberFormat="1">
      <alignment horizontal="right" vertical="top"/>
    </xf>
    <xf borderId="23" fillId="0" fontId="3" numFmtId="0" xfId="0" applyAlignment="1" applyBorder="1" applyFont="1">
      <alignment shrinkToFit="0" vertical="top" wrapText="1"/>
    </xf>
    <xf borderId="23" fillId="0" fontId="3" numFmtId="164" xfId="0" applyAlignment="1" applyBorder="1" applyFont="1" applyNumberFormat="1">
      <alignment shrinkToFit="0" vertical="top" wrapText="1"/>
    </xf>
    <xf borderId="23" fillId="0" fontId="3" numFmtId="165" xfId="0" applyAlignment="1" applyBorder="1" applyFont="1" applyNumberFormat="1">
      <alignment vertical="top"/>
    </xf>
    <xf borderId="23" fillId="0" fontId="3" numFmtId="164" xfId="0" applyAlignment="1" applyBorder="1" applyFont="1" applyNumberFormat="1">
      <alignment vertical="top"/>
    </xf>
    <xf borderId="25" fillId="0" fontId="3" numFmtId="165" xfId="0" applyAlignment="1" applyBorder="1" applyFont="1" applyNumberFormat="1">
      <alignment vertical="top"/>
    </xf>
    <xf borderId="0" fillId="0" fontId="1" numFmtId="164" xfId="0" applyFont="1" applyNumberFormat="1"/>
    <xf borderId="23" fillId="0" fontId="5" numFmtId="164" xfId="0" applyAlignment="1" applyBorder="1" applyFont="1" applyNumberFormat="1">
      <alignment horizontal="left" shrinkToFit="0" vertical="top" wrapText="1"/>
    </xf>
    <xf borderId="23" fillId="0" fontId="6" numFmtId="164" xfId="0" applyAlignment="1" applyBorder="1" applyFont="1" applyNumberFormat="1">
      <alignment vertical="top"/>
    </xf>
    <xf borderId="23" fillId="0" fontId="6" numFmtId="164" xfId="0" applyAlignment="1" applyBorder="1" applyFont="1" applyNumberFormat="1">
      <alignment horizontal="right" vertical="top"/>
    </xf>
    <xf borderId="23" fillId="9" fontId="5" numFmtId="0" xfId="0" applyAlignment="1" applyBorder="1" applyFill="1" applyFont="1">
      <alignment vertical="top"/>
    </xf>
    <xf borderId="23" fillId="9" fontId="5" numFmtId="0" xfId="0" applyAlignment="1" applyBorder="1" applyFill="1" applyFont="1">
      <alignment shrinkToFit="0" vertical="top" wrapText="1"/>
    </xf>
    <xf borderId="23" fillId="0" fontId="6" numFmtId="2" xfId="0" applyAlignment="1" applyBorder="1" applyFont="1" applyNumberFormat="1">
      <alignment vertical="center"/>
    </xf>
    <xf borderId="23" fillId="0" fontId="1" numFmtId="0" xfId="0" applyBorder="1" applyFont="1"/>
    <xf borderId="23" fillId="0" fontId="1" numFmtId="0" xfId="0" applyAlignment="1" applyBorder="1" applyFont="1">
      <alignment vertical="top"/>
    </xf>
    <xf borderId="23" fillId="0" fontId="6" numFmtId="164" xfId="0" applyAlignment="1" applyBorder="1" applyFont="1" applyNumberFormat="1">
      <alignment vertical="center"/>
    </xf>
    <xf borderId="23" fillId="9" fontId="1" numFmtId="0" xfId="0" applyAlignment="1" applyBorder="1" applyFill="1" applyFont="1">
      <alignment vertical="top"/>
    </xf>
    <xf borderId="23" fillId="9" fontId="1" numFmtId="0" xfId="0" applyAlignment="1" applyBorder="1" applyFill="1" applyFont="1">
      <alignment shrinkToFit="0" vertical="top" wrapText="1"/>
    </xf>
    <xf borderId="23" fillId="0" fontId="6" numFmtId="0" xfId="0" applyAlignment="1" applyBorder="1" applyFont="1">
      <alignment vertical="center"/>
    </xf>
    <xf borderId="23" fillId="0" fontId="5" numFmtId="164" xfId="0" applyBorder="1" applyFont="1" applyNumberFormat="1"/>
    <xf borderId="23" fillId="0" fontId="7" numFmtId="164" xfId="0" applyAlignment="1" applyBorder="1" applyFont="1" applyNumberFormat="1">
      <alignment vertical="top"/>
    </xf>
    <xf borderId="23" fillId="0" fontId="5" numFmtId="164" xfId="0" applyAlignment="1" applyBorder="1" applyFont="1" applyNumberFormat="1">
      <alignment vertical="top"/>
    </xf>
    <xf borderId="23" fillId="0" fontId="5" numFmtId="164" xfId="0" applyAlignment="1" applyBorder="1" applyFont="1" applyNumberFormat="1">
      <alignment horizontal="center" vertical="top"/>
    </xf>
    <xf borderId="23" fillId="0" fontId="1" numFmtId="164" xfId="0" applyAlignment="1" applyBorder="1" applyFont="1" applyNumberForma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E2841"/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38.63"/>
    <col customWidth="1" min="3" max="3" width="15.0"/>
    <col customWidth="1" min="4" max="4" width="15.25"/>
    <col customWidth="1" hidden="1" min="5" max="15" width="9.13"/>
    <col customWidth="1" min="16" max="16" width="11.5"/>
    <col customWidth="1" hidden="1" min="17" max="26" width="9.13"/>
    <col customWidth="1" min="27" max="35" width="9.13"/>
    <col customWidth="1" min="36" max="36" width="13.63"/>
    <col customWidth="1" min="37" max="39" width="9.13"/>
    <col customWidth="1" hidden="1" min="40" max="41" width="9.13"/>
    <col customWidth="1" min="42" max="42" width="10.63"/>
    <col customWidth="1" min="43" max="45" width="9.13"/>
  </cols>
  <sheetData>
    <row r="1" ht="24.0" customHeight="1">
      <c r="A1" s="1"/>
      <c r="B1" s="2" t="s">
        <v>0</v>
      </c>
    </row>
    <row r="2" ht="24.0" customHeight="1">
      <c r="A2" s="1"/>
      <c r="B2" s="1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ht="24.0" customHeight="1">
      <c r="A3" s="4" t="s">
        <v>5</v>
      </c>
      <c r="B3" s="4" t="s">
        <v>6</v>
      </c>
      <c r="C3" s="5" t="s">
        <v>7</v>
      </c>
      <c r="D3" s="7" t="s">
        <v>8</v>
      </c>
      <c r="E3" s="8" t="s">
        <v>9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2"/>
      <c r="AP3" s="13" t="s">
        <v>10</v>
      </c>
      <c r="AQ3" s="14"/>
      <c r="AR3" s="14"/>
      <c r="AS3" s="15"/>
    </row>
    <row r="4" ht="24.0" customHeight="1">
      <c r="A4" s="17"/>
      <c r="B4" s="17"/>
      <c r="C4" s="18"/>
      <c r="D4" s="19"/>
      <c r="E4" s="21" t="s">
        <v>11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23"/>
      <c r="AA4" s="24" t="s">
        <v>12</v>
      </c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5"/>
      <c r="AP4" s="26" t="s">
        <v>11</v>
      </c>
      <c r="AQ4" s="16"/>
      <c r="AR4" s="20" t="s">
        <v>12</v>
      </c>
      <c r="AS4" s="27"/>
    </row>
    <row r="5" ht="24.0" customHeight="1">
      <c r="A5" s="28"/>
      <c r="B5" s="28"/>
      <c r="C5" s="29"/>
      <c r="D5" s="30"/>
      <c r="E5" s="31" t="s">
        <v>13</v>
      </c>
      <c r="F5" s="31" t="s">
        <v>14</v>
      </c>
      <c r="G5" s="31" t="s">
        <v>15</v>
      </c>
      <c r="H5" s="31" t="s">
        <v>16</v>
      </c>
      <c r="I5" s="31" t="s">
        <v>17</v>
      </c>
      <c r="J5" s="31" t="s">
        <v>18</v>
      </c>
      <c r="K5" s="31" t="s">
        <v>19</v>
      </c>
      <c r="L5" s="31" t="s">
        <v>20</v>
      </c>
      <c r="M5" s="31" t="s">
        <v>21</v>
      </c>
      <c r="N5" s="31" t="s">
        <v>22</v>
      </c>
      <c r="O5" s="31" t="s">
        <v>23</v>
      </c>
      <c r="P5" s="31" t="s">
        <v>24</v>
      </c>
      <c r="Q5" s="31" t="s">
        <v>25</v>
      </c>
      <c r="R5" s="31" t="s">
        <v>26</v>
      </c>
      <c r="S5" s="31" t="s">
        <v>27</v>
      </c>
      <c r="T5" s="31" t="s">
        <v>28</v>
      </c>
      <c r="U5" s="31" t="s">
        <v>29</v>
      </c>
      <c r="V5" s="31" t="s">
        <v>30</v>
      </c>
      <c r="W5" s="31" t="s">
        <v>31</v>
      </c>
      <c r="X5" s="31" t="s">
        <v>32</v>
      </c>
      <c r="Y5" s="31" t="s">
        <v>33</v>
      </c>
      <c r="Z5" s="31" t="s">
        <v>34</v>
      </c>
      <c r="AA5" s="32" t="s">
        <v>35</v>
      </c>
      <c r="AB5" s="31" t="s">
        <v>36</v>
      </c>
      <c r="AC5" s="31" t="s">
        <v>37</v>
      </c>
      <c r="AD5" s="31" t="s">
        <v>38</v>
      </c>
      <c r="AE5" s="31" t="s">
        <v>39</v>
      </c>
      <c r="AF5" s="31" t="s">
        <v>40</v>
      </c>
      <c r="AG5" s="31" t="s">
        <v>41</v>
      </c>
      <c r="AH5" s="31" t="s">
        <v>42</v>
      </c>
      <c r="AI5" s="31" t="s">
        <v>43</v>
      </c>
      <c r="AJ5" s="31" t="s">
        <v>44</v>
      </c>
      <c r="AK5" s="31" t="s">
        <v>45</v>
      </c>
      <c r="AL5" s="31" t="s">
        <v>46</v>
      </c>
      <c r="AM5" s="31" t="s">
        <v>47</v>
      </c>
      <c r="AN5" s="31" t="s">
        <v>48</v>
      </c>
      <c r="AO5" s="34" t="s">
        <v>49</v>
      </c>
      <c r="AP5" s="35" t="s">
        <v>50</v>
      </c>
      <c r="AQ5" s="33" t="s">
        <v>51</v>
      </c>
      <c r="AR5" s="33" t="s">
        <v>50</v>
      </c>
      <c r="AS5" s="37" t="s">
        <v>51</v>
      </c>
    </row>
    <row r="6" ht="24.0" customHeight="1">
      <c r="A6" s="36"/>
      <c r="B6" s="38" t="s">
        <v>52</v>
      </c>
      <c r="C6" s="39">
        <f>SUM(C7)</f>
        <v>5083700</v>
      </c>
      <c r="D6" s="41">
        <f t="shared" ref="D6:D14" si="2">SUM(E6:AO6)</f>
        <v>2132000</v>
      </c>
      <c r="E6" s="43">
        <f t="shared" ref="E6:AO6" si="1">SUM(E7)</f>
        <v>0</v>
      </c>
      <c r="F6" s="40">
        <f t="shared" si="1"/>
        <v>0</v>
      </c>
      <c r="G6" s="40">
        <f t="shared" si="1"/>
        <v>0</v>
      </c>
      <c r="H6" s="40">
        <f t="shared" si="1"/>
        <v>0</v>
      </c>
      <c r="I6" s="40">
        <f t="shared" si="1"/>
        <v>0</v>
      </c>
      <c r="J6" s="40">
        <f t="shared" si="1"/>
        <v>0</v>
      </c>
      <c r="K6" s="40">
        <f t="shared" si="1"/>
        <v>0</v>
      </c>
      <c r="L6" s="40">
        <f t="shared" si="1"/>
        <v>0</v>
      </c>
      <c r="M6" s="40">
        <f t="shared" si="1"/>
        <v>0</v>
      </c>
      <c r="N6" s="40">
        <f t="shared" si="1"/>
        <v>0</v>
      </c>
      <c r="O6" s="40">
        <f t="shared" si="1"/>
        <v>0</v>
      </c>
      <c r="P6" s="40">
        <f t="shared" si="1"/>
        <v>1208000</v>
      </c>
      <c r="Q6" s="40">
        <f t="shared" si="1"/>
        <v>0</v>
      </c>
      <c r="R6" s="40">
        <f t="shared" si="1"/>
        <v>0</v>
      </c>
      <c r="S6" s="40">
        <f t="shared" si="1"/>
        <v>0</v>
      </c>
      <c r="T6" s="40">
        <f t="shared" si="1"/>
        <v>0</v>
      </c>
      <c r="U6" s="40">
        <f t="shared" si="1"/>
        <v>0</v>
      </c>
      <c r="V6" s="40">
        <f t="shared" si="1"/>
        <v>0</v>
      </c>
      <c r="W6" s="40">
        <f t="shared" si="1"/>
        <v>0</v>
      </c>
      <c r="X6" s="40">
        <f t="shared" si="1"/>
        <v>0</v>
      </c>
      <c r="Y6" s="40">
        <f t="shared" si="1"/>
        <v>0</v>
      </c>
      <c r="Z6" s="40">
        <f t="shared" si="1"/>
        <v>0</v>
      </c>
      <c r="AA6" s="44">
        <f t="shared" si="1"/>
        <v>96000</v>
      </c>
      <c r="AB6" s="40">
        <f t="shared" si="1"/>
        <v>60000</v>
      </c>
      <c r="AC6" s="40">
        <f t="shared" si="1"/>
        <v>60000</v>
      </c>
      <c r="AD6" s="40">
        <f t="shared" si="1"/>
        <v>96000</v>
      </c>
      <c r="AE6" s="40">
        <f t="shared" si="1"/>
        <v>96000</v>
      </c>
      <c r="AF6" s="40">
        <f t="shared" si="1"/>
        <v>96000</v>
      </c>
      <c r="AG6" s="40">
        <f t="shared" si="1"/>
        <v>48000</v>
      </c>
      <c r="AH6" s="40">
        <f t="shared" si="1"/>
        <v>84000</v>
      </c>
      <c r="AI6" s="40">
        <f t="shared" si="1"/>
        <v>48000</v>
      </c>
      <c r="AJ6" s="40">
        <f t="shared" si="1"/>
        <v>60000</v>
      </c>
      <c r="AK6" s="40">
        <f t="shared" si="1"/>
        <v>84000</v>
      </c>
      <c r="AL6" s="40">
        <f t="shared" si="1"/>
        <v>84000</v>
      </c>
      <c r="AM6" s="40">
        <f t="shared" si="1"/>
        <v>12000</v>
      </c>
      <c r="AN6" s="40">
        <f t="shared" si="1"/>
        <v>0</v>
      </c>
      <c r="AO6" s="45">
        <f t="shared" si="1"/>
        <v>0</v>
      </c>
      <c r="AP6" s="46">
        <f>SUM(E6:Z6)</f>
        <v>1208000</v>
      </c>
      <c r="AQ6" s="47">
        <f>AP6/D6</f>
        <v>0.5666041276</v>
      </c>
      <c r="AR6" s="40">
        <f>SUM(AA6:AO6)</f>
        <v>924000</v>
      </c>
      <c r="AS6" s="48">
        <f>AR6/D6</f>
        <v>0.4333958724</v>
      </c>
    </row>
    <row r="7" ht="24.0" customHeight="1">
      <c r="A7" s="49"/>
      <c r="B7" s="51" t="s">
        <v>53</v>
      </c>
      <c r="C7" s="52">
        <f>C8</f>
        <v>5083700</v>
      </c>
      <c r="D7" s="53">
        <f t="shared" si="2"/>
        <v>2132000</v>
      </c>
      <c r="E7" s="54">
        <f t="shared" ref="E7:AS7" si="3">E8</f>
        <v>0</v>
      </c>
      <c r="F7" s="54">
        <f t="shared" si="3"/>
        <v>0</v>
      </c>
      <c r="G7" s="54">
        <f t="shared" si="3"/>
        <v>0</v>
      </c>
      <c r="H7" s="54">
        <f t="shared" si="3"/>
        <v>0</v>
      </c>
      <c r="I7" s="54">
        <f t="shared" si="3"/>
        <v>0</v>
      </c>
      <c r="J7" s="54">
        <f t="shared" si="3"/>
        <v>0</v>
      </c>
      <c r="K7" s="54">
        <f t="shared" si="3"/>
        <v>0</v>
      </c>
      <c r="L7" s="54">
        <f t="shared" si="3"/>
        <v>0</v>
      </c>
      <c r="M7" s="54">
        <f t="shared" si="3"/>
        <v>0</v>
      </c>
      <c r="N7" s="54">
        <f t="shared" si="3"/>
        <v>0</v>
      </c>
      <c r="O7" s="54">
        <f t="shared" si="3"/>
        <v>0</v>
      </c>
      <c r="P7" s="54">
        <f t="shared" si="3"/>
        <v>1208000</v>
      </c>
      <c r="Q7" s="54">
        <f t="shared" si="3"/>
        <v>0</v>
      </c>
      <c r="R7" s="54">
        <f t="shared" si="3"/>
        <v>0</v>
      </c>
      <c r="S7" s="54">
        <f t="shared" si="3"/>
        <v>0</v>
      </c>
      <c r="T7" s="54">
        <f t="shared" si="3"/>
        <v>0</v>
      </c>
      <c r="U7" s="54">
        <f t="shared" si="3"/>
        <v>0</v>
      </c>
      <c r="V7" s="54">
        <f t="shared" si="3"/>
        <v>0</v>
      </c>
      <c r="W7" s="54">
        <f t="shared" si="3"/>
        <v>0</v>
      </c>
      <c r="X7" s="54">
        <f t="shared" si="3"/>
        <v>0</v>
      </c>
      <c r="Y7" s="54">
        <f t="shared" si="3"/>
        <v>0</v>
      </c>
      <c r="Z7" s="54">
        <f t="shared" si="3"/>
        <v>0</v>
      </c>
      <c r="AA7" s="54">
        <f t="shared" si="3"/>
        <v>96000</v>
      </c>
      <c r="AB7" s="54">
        <f t="shared" si="3"/>
        <v>60000</v>
      </c>
      <c r="AC7" s="54">
        <f t="shared" si="3"/>
        <v>60000</v>
      </c>
      <c r="AD7" s="54">
        <f t="shared" si="3"/>
        <v>96000</v>
      </c>
      <c r="AE7" s="54">
        <f t="shared" si="3"/>
        <v>96000</v>
      </c>
      <c r="AF7" s="54">
        <f t="shared" si="3"/>
        <v>96000</v>
      </c>
      <c r="AG7" s="54">
        <f t="shared" si="3"/>
        <v>48000</v>
      </c>
      <c r="AH7" s="54">
        <f t="shared" si="3"/>
        <v>84000</v>
      </c>
      <c r="AI7" s="54">
        <f t="shared" si="3"/>
        <v>48000</v>
      </c>
      <c r="AJ7" s="54">
        <f t="shared" si="3"/>
        <v>60000</v>
      </c>
      <c r="AK7" s="54">
        <f t="shared" si="3"/>
        <v>84000</v>
      </c>
      <c r="AL7" s="54">
        <f t="shared" si="3"/>
        <v>84000</v>
      </c>
      <c r="AM7" s="54">
        <f t="shared" si="3"/>
        <v>12000</v>
      </c>
      <c r="AN7" s="54">
        <f t="shared" si="3"/>
        <v>0</v>
      </c>
      <c r="AO7" s="54">
        <f t="shared" si="3"/>
        <v>0</v>
      </c>
      <c r="AP7" s="54">
        <f t="shared" si="3"/>
        <v>1208000</v>
      </c>
      <c r="AQ7" s="54">
        <f t="shared" si="3"/>
        <v>0.5666041276</v>
      </c>
      <c r="AR7" s="54">
        <f t="shared" si="3"/>
        <v>924000</v>
      </c>
      <c r="AS7" s="54">
        <f t="shared" si="3"/>
        <v>0.4333958724</v>
      </c>
    </row>
    <row r="8" ht="24.0" customHeight="1">
      <c r="A8" s="56"/>
      <c r="B8" s="57" t="s">
        <v>54</v>
      </c>
      <c r="C8" s="58">
        <f>SUM(C9)</f>
        <v>5083700</v>
      </c>
      <c r="D8" s="59">
        <f t="shared" si="2"/>
        <v>2132000</v>
      </c>
      <c r="E8" s="60">
        <f t="shared" ref="E8:AO8" si="4">SUM(E9)</f>
        <v>0</v>
      </c>
      <c r="F8" s="61">
        <f t="shared" si="4"/>
        <v>0</v>
      </c>
      <c r="G8" s="61">
        <f t="shared" si="4"/>
        <v>0</v>
      </c>
      <c r="H8" s="61">
        <f t="shared" si="4"/>
        <v>0</v>
      </c>
      <c r="I8" s="61">
        <f t="shared" si="4"/>
        <v>0</v>
      </c>
      <c r="J8" s="61">
        <f t="shared" si="4"/>
        <v>0</v>
      </c>
      <c r="K8" s="61">
        <f t="shared" si="4"/>
        <v>0</v>
      </c>
      <c r="L8" s="61">
        <f t="shared" si="4"/>
        <v>0</v>
      </c>
      <c r="M8" s="61">
        <f t="shared" si="4"/>
        <v>0</v>
      </c>
      <c r="N8" s="61">
        <f t="shared" si="4"/>
        <v>0</v>
      </c>
      <c r="O8" s="61">
        <f t="shared" si="4"/>
        <v>0</v>
      </c>
      <c r="P8" s="61">
        <f t="shared" si="4"/>
        <v>1208000</v>
      </c>
      <c r="Q8" s="61">
        <f t="shared" si="4"/>
        <v>0</v>
      </c>
      <c r="R8" s="61">
        <f t="shared" si="4"/>
        <v>0</v>
      </c>
      <c r="S8" s="61">
        <f t="shared" si="4"/>
        <v>0</v>
      </c>
      <c r="T8" s="61">
        <f t="shared" si="4"/>
        <v>0</v>
      </c>
      <c r="U8" s="61">
        <f t="shared" si="4"/>
        <v>0</v>
      </c>
      <c r="V8" s="61">
        <f t="shared" si="4"/>
        <v>0</v>
      </c>
      <c r="W8" s="61">
        <f t="shared" si="4"/>
        <v>0</v>
      </c>
      <c r="X8" s="61">
        <f t="shared" si="4"/>
        <v>0</v>
      </c>
      <c r="Y8" s="61">
        <f t="shared" si="4"/>
        <v>0</v>
      </c>
      <c r="Z8" s="61">
        <f t="shared" si="4"/>
        <v>0</v>
      </c>
      <c r="AA8" s="62">
        <f t="shared" si="4"/>
        <v>96000</v>
      </c>
      <c r="AB8" s="61">
        <f t="shared" si="4"/>
        <v>60000</v>
      </c>
      <c r="AC8" s="61">
        <f t="shared" si="4"/>
        <v>60000</v>
      </c>
      <c r="AD8" s="61">
        <f t="shared" si="4"/>
        <v>96000</v>
      </c>
      <c r="AE8" s="61">
        <f t="shared" si="4"/>
        <v>96000</v>
      </c>
      <c r="AF8" s="61">
        <f t="shared" si="4"/>
        <v>96000</v>
      </c>
      <c r="AG8" s="61">
        <f t="shared" si="4"/>
        <v>48000</v>
      </c>
      <c r="AH8" s="61">
        <f t="shared" si="4"/>
        <v>84000</v>
      </c>
      <c r="AI8" s="61">
        <f t="shared" si="4"/>
        <v>48000</v>
      </c>
      <c r="AJ8" s="61">
        <f t="shared" si="4"/>
        <v>60000</v>
      </c>
      <c r="AK8" s="61">
        <f t="shared" si="4"/>
        <v>84000</v>
      </c>
      <c r="AL8" s="61">
        <f t="shared" si="4"/>
        <v>84000</v>
      </c>
      <c r="AM8" s="61">
        <f t="shared" si="4"/>
        <v>12000</v>
      </c>
      <c r="AN8" s="61">
        <f t="shared" si="4"/>
        <v>0</v>
      </c>
      <c r="AO8" s="63">
        <f t="shared" si="4"/>
        <v>0</v>
      </c>
      <c r="AP8" s="62">
        <f t="shared" ref="AP8:AP14" si="6">SUM(E8:Z8)</f>
        <v>1208000</v>
      </c>
      <c r="AQ8" s="64">
        <f t="shared" ref="AQ8:AQ14" si="7">AP8/D8</f>
        <v>0.5666041276</v>
      </c>
      <c r="AR8" s="65">
        <f t="shared" ref="AR8:AR14" si="8">SUM(AA8:AO8)</f>
        <v>924000</v>
      </c>
      <c r="AS8" s="66">
        <f t="shared" ref="AS8:AS14" si="9">AR8/D8</f>
        <v>0.4333958724</v>
      </c>
    </row>
    <row r="9" ht="24.0" customHeight="1">
      <c r="A9" s="67">
        <v>1.0</v>
      </c>
      <c r="B9" s="68" t="s">
        <v>57</v>
      </c>
      <c r="C9" s="69">
        <v>5083700.0</v>
      </c>
      <c r="D9" s="41">
        <f t="shared" si="2"/>
        <v>2132000</v>
      </c>
      <c r="E9" s="70">
        <f t="shared" ref="E9:AO9" si="5">SUM(E10:E14)</f>
        <v>0</v>
      </c>
      <c r="F9" s="70">
        <f t="shared" si="5"/>
        <v>0</v>
      </c>
      <c r="G9" s="70">
        <f t="shared" si="5"/>
        <v>0</v>
      </c>
      <c r="H9" s="70">
        <f t="shared" si="5"/>
        <v>0</v>
      </c>
      <c r="I9" s="70">
        <f t="shared" si="5"/>
        <v>0</v>
      </c>
      <c r="J9" s="70">
        <f t="shared" si="5"/>
        <v>0</v>
      </c>
      <c r="K9" s="70">
        <f t="shared" si="5"/>
        <v>0</v>
      </c>
      <c r="L9" s="70">
        <f t="shared" si="5"/>
        <v>0</v>
      </c>
      <c r="M9" s="70">
        <f t="shared" si="5"/>
        <v>0</v>
      </c>
      <c r="N9" s="70">
        <f t="shared" si="5"/>
        <v>0</v>
      </c>
      <c r="O9" s="70">
        <f t="shared" si="5"/>
        <v>0</v>
      </c>
      <c r="P9" s="70">
        <f t="shared" si="5"/>
        <v>1208000</v>
      </c>
      <c r="Q9" s="70">
        <f t="shared" si="5"/>
        <v>0</v>
      </c>
      <c r="R9" s="70">
        <f t="shared" si="5"/>
        <v>0</v>
      </c>
      <c r="S9" s="70">
        <f t="shared" si="5"/>
        <v>0</v>
      </c>
      <c r="T9" s="70">
        <f t="shared" si="5"/>
        <v>0</v>
      </c>
      <c r="U9" s="70">
        <f t="shared" si="5"/>
        <v>0</v>
      </c>
      <c r="V9" s="70">
        <f t="shared" si="5"/>
        <v>0</v>
      </c>
      <c r="W9" s="70">
        <f t="shared" si="5"/>
        <v>0</v>
      </c>
      <c r="X9" s="70">
        <f t="shared" si="5"/>
        <v>0</v>
      </c>
      <c r="Y9" s="70">
        <f t="shared" si="5"/>
        <v>0</v>
      </c>
      <c r="Z9" s="70">
        <f t="shared" si="5"/>
        <v>0</v>
      </c>
      <c r="AA9" s="70">
        <f t="shared" si="5"/>
        <v>96000</v>
      </c>
      <c r="AB9" s="70">
        <f t="shared" si="5"/>
        <v>60000</v>
      </c>
      <c r="AC9" s="70">
        <f t="shared" si="5"/>
        <v>60000</v>
      </c>
      <c r="AD9" s="70">
        <f t="shared" si="5"/>
        <v>96000</v>
      </c>
      <c r="AE9" s="70">
        <f t="shared" si="5"/>
        <v>96000</v>
      </c>
      <c r="AF9" s="70">
        <f t="shared" si="5"/>
        <v>96000</v>
      </c>
      <c r="AG9" s="70">
        <f t="shared" si="5"/>
        <v>48000</v>
      </c>
      <c r="AH9" s="70">
        <f t="shared" si="5"/>
        <v>84000</v>
      </c>
      <c r="AI9" s="70">
        <f t="shared" si="5"/>
        <v>48000</v>
      </c>
      <c r="AJ9" s="70">
        <f t="shared" si="5"/>
        <v>60000</v>
      </c>
      <c r="AK9" s="70">
        <f t="shared" si="5"/>
        <v>84000</v>
      </c>
      <c r="AL9" s="70">
        <f t="shared" si="5"/>
        <v>84000</v>
      </c>
      <c r="AM9" s="70">
        <f t="shared" si="5"/>
        <v>12000</v>
      </c>
      <c r="AN9" s="70">
        <f t="shared" si="5"/>
        <v>0</v>
      </c>
      <c r="AO9" s="70">
        <f t="shared" si="5"/>
        <v>0</v>
      </c>
      <c r="AP9" s="71">
        <f t="shared" si="6"/>
        <v>1208000</v>
      </c>
      <c r="AQ9" s="72">
        <f t="shared" si="7"/>
        <v>0.5666041276</v>
      </c>
      <c r="AR9" s="73">
        <f t="shared" si="8"/>
        <v>924000</v>
      </c>
      <c r="AS9" s="74">
        <f t="shared" si="9"/>
        <v>0.4333958724</v>
      </c>
    </row>
    <row r="10" ht="24.0" customHeight="1">
      <c r="A10" s="75"/>
      <c r="B10" s="76" t="s">
        <v>64</v>
      </c>
      <c r="C10" s="69"/>
      <c r="D10" s="41">
        <f t="shared" si="2"/>
        <v>649480</v>
      </c>
      <c r="E10" s="77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>
        <v>110480.0</v>
      </c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9">
        <v>56000.0</v>
      </c>
      <c r="AB10" s="78">
        <v>35000.0</v>
      </c>
      <c r="AC10" s="78">
        <v>35000.0</v>
      </c>
      <c r="AD10" s="78">
        <v>56000.0</v>
      </c>
      <c r="AE10" s="78">
        <v>56000.0</v>
      </c>
      <c r="AF10" s="78">
        <v>56000.0</v>
      </c>
      <c r="AG10" s="78">
        <v>28000.0</v>
      </c>
      <c r="AH10" s="78">
        <v>49000.0</v>
      </c>
      <c r="AI10" s="78">
        <v>28000.0</v>
      </c>
      <c r="AJ10" s="78">
        <v>35000.0</v>
      </c>
      <c r="AK10" s="78">
        <v>49000.0</v>
      </c>
      <c r="AL10" s="78">
        <v>49000.0</v>
      </c>
      <c r="AM10" s="78">
        <v>7000.0</v>
      </c>
      <c r="AN10" s="78"/>
      <c r="AO10" s="80"/>
      <c r="AP10" s="71">
        <f t="shared" si="6"/>
        <v>110480</v>
      </c>
      <c r="AQ10" s="72">
        <f t="shared" si="7"/>
        <v>0.170105315</v>
      </c>
      <c r="AR10" s="73">
        <f t="shared" si="8"/>
        <v>539000</v>
      </c>
      <c r="AS10" s="74">
        <f t="shared" si="9"/>
        <v>0.829894685</v>
      </c>
    </row>
    <row r="11" ht="24.0" customHeight="1">
      <c r="A11" s="75"/>
      <c r="B11" s="76" t="s">
        <v>66</v>
      </c>
      <c r="C11" s="69"/>
      <c r="D11" s="41">
        <f t="shared" si="2"/>
        <v>952250</v>
      </c>
      <c r="E11" s="77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>
        <v>567250.0</v>
      </c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9">
        <v>40000.0</v>
      </c>
      <c r="AB11" s="78">
        <v>25000.0</v>
      </c>
      <c r="AC11" s="78">
        <v>25000.0</v>
      </c>
      <c r="AD11" s="78">
        <v>40000.0</v>
      </c>
      <c r="AE11" s="78">
        <v>40000.0</v>
      </c>
      <c r="AF11" s="78">
        <v>40000.0</v>
      </c>
      <c r="AG11" s="78">
        <v>20000.0</v>
      </c>
      <c r="AH11" s="78">
        <v>35000.0</v>
      </c>
      <c r="AI11" s="78">
        <v>20000.0</v>
      </c>
      <c r="AJ11" s="78">
        <v>25000.0</v>
      </c>
      <c r="AK11" s="78">
        <v>35000.0</v>
      </c>
      <c r="AL11" s="78">
        <v>35000.0</v>
      </c>
      <c r="AM11" s="78">
        <v>5000.0</v>
      </c>
      <c r="AN11" s="78"/>
      <c r="AO11" s="80"/>
      <c r="AP11" s="71">
        <f t="shared" si="6"/>
        <v>567250</v>
      </c>
      <c r="AQ11" s="72">
        <f t="shared" si="7"/>
        <v>0.595694408</v>
      </c>
      <c r="AR11" s="73">
        <f t="shared" si="8"/>
        <v>385000</v>
      </c>
      <c r="AS11" s="74">
        <f t="shared" si="9"/>
        <v>0.404305592</v>
      </c>
    </row>
    <row r="12" ht="24.0" customHeight="1">
      <c r="A12" s="75"/>
      <c r="B12" s="76" t="s">
        <v>69</v>
      </c>
      <c r="C12" s="69"/>
      <c r="D12" s="41">
        <f t="shared" si="2"/>
        <v>221000</v>
      </c>
      <c r="E12" s="77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>
        <v>221000.0</v>
      </c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9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1"/>
      <c r="AM12" s="78"/>
      <c r="AN12" s="78"/>
      <c r="AO12" s="80"/>
      <c r="AP12" s="71">
        <f t="shared" si="6"/>
        <v>221000</v>
      </c>
      <c r="AQ12" s="72">
        <f t="shared" si="7"/>
        <v>1</v>
      </c>
      <c r="AR12" s="73">
        <f t="shared" si="8"/>
        <v>0</v>
      </c>
      <c r="AS12" s="74">
        <f t="shared" si="9"/>
        <v>0</v>
      </c>
    </row>
    <row r="13" ht="24.0" customHeight="1">
      <c r="A13" s="75"/>
      <c r="B13" s="76" t="s">
        <v>72</v>
      </c>
      <c r="C13" s="69"/>
      <c r="D13" s="41">
        <f t="shared" si="2"/>
        <v>309270</v>
      </c>
      <c r="E13" s="77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>
        <v>309270.0</v>
      </c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9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80"/>
      <c r="AP13" s="71">
        <f t="shared" si="6"/>
        <v>309270</v>
      </c>
      <c r="AQ13" s="72">
        <f t="shared" si="7"/>
        <v>1</v>
      </c>
      <c r="AR13" s="73">
        <f t="shared" si="8"/>
        <v>0</v>
      </c>
      <c r="AS13" s="74">
        <f t="shared" si="9"/>
        <v>0</v>
      </c>
    </row>
    <row r="14" ht="24.0" customHeight="1">
      <c r="A14" s="75"/>
      <c r="B14" s="1"/>
      <c r="C14" s="69"/>
      <c r="D14" s="41">
        <f t="shared" si="2"/>
        <v>0</v>
      </c>
      <c r="E14" s="77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9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80"/>
      <c r="AP14" s="71">
        <f t="shared" si="6"/>
        <v>0</v>
      </c>
      <c r="AQ14" s="72" t="str">
        <f t="shared" si="7"/>
        <v>#DIV/0!</v>
      </c>
      <c r="AR14" s="73">
        <f t="shared" si="8"/>
        <v>0</v>
      </c>
      <c r="AS14" s="74" t="str">
        <f t="shared" si="9"/>
        <v>#DIV/0!</v>
      </c>
    </row>
    <row r="15" ht="24.0" customHeight="1">
      <c r="A15" s="75"/>
      <c r="B15" s="76"/>
      <c r="C15" s="82"/>
      <c r="D15" s="41"/>
      <c r="E15" s="77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9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80"/>
      <c r="AP15" s="79"/>
      <c r="AQ15" s="83"/>
      <c r="AR15" s="84"/>
      <c r="AS15" s="85"/>
    </row>
    <row r="16" ht="24.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ht="24.0" customHeight="1">
      <c r="A17" s="1"/>
      <c r="B17" s="1" t="s">
        <v>77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ht="24.0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ht="24.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ht="24.0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ht="24.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ht="24.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ht="24.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ht="24.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ht="24.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ht="24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ht="24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ht="24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ht="24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ht="24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ht="24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ht="24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ht="24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ht="24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ht="24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ht="24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ht="24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ht="24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ht="24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ht="24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ht="24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ht="24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ht="24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ht="24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ht="24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ht="24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ht="24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ht="24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ht="24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ht="24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ht="24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ht="24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ht="24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ht="24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ht="24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ht="24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ht="24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ht="24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ht="24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ht="24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ht="24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ht="24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ht="24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ht="24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ht="24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ht="24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ht="24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ht="24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ht="24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ht="24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ht="24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  <row r="72" ht="24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</row>
    <row r="73" ht="24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</row>
    <row r="74" ht="24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</row>
    <row r="75" ht="24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</row>
    <row r="76" ht="24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</row>
    <row r="77" ht="24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</row>
    <row r="78" ht="24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</row>
    <row r="79" ht="24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</row>
    <row r="80" ht="24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</row>
    <row r="81" ht="24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</row>
    <row r="82" ht="24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</row>
    <row r="83" ht="24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</row>
    <row r="84" ht="24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</row>
    <row r="85" ht="24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</row>
    <row r="86" ht="24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</row>
    <row r="87" ht="24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</row>
    <row r="88" ht="24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</row>
    <row r="89" ht="24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</row>
    <row r="90" ht="24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</row>
    <row r="91" ht="24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</row>
    <row r="92" ht="24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</row>
    <row r="93" ht="24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</row>
    <row r="94" ht="24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</row>
    <row r="95" ht="24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</row>
    <row r="96" ht="24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</row>
    <row r="97" ht="24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</row>
    <row r="98" ht="24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</row>
    <row r="99" ht="24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</row>
    <row r="100" ht="24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</row>
    <row r="101" ht="24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</row>
    <row r="102" ht="24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</row>
    <row r="103" ht="24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</row>
    <row r="104" ht="24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</row>
    <row r="105" ht="24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</row>
    <row r="106" ht="24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</row>
    <row r="107" ht="24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</row>
    <row r="108" ht="24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</row>
    <row r="109" ht="24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</row>
    <row r="110" ht="24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</row>
    <row r="111" ht="24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</row>
    <row r="112" ht="24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</row>
    <row r="113" ht="24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</row>
    <row r="114" ht="24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</row>
    <row r="115" ht="24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</row>
    <row r="116" ht="24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</row>
    <row r="117" ht="24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</row>
    <row r="118" ht="24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</row>
    <row r="119" ht="24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</row>
    <row r="120" ht="24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</row>
    <row r="121" ht="24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</row>
    <row r="122" ht="24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</row>
    <row r="123" ht="24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</row>
    <row r="124" ht="24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</row>
    <row r="125" ht="24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</row>
    <row r="126" ht="24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</row>
    <row r="127" ht="24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</row>
    <row r="128" ht="24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</row>
    <row r="129" ht="24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</row>
    <row r="130" ht="24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</row>
    <row r="131" ht="24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</row>
    <row r="132" ht="24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</row>
    <row r="133" ht="24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</row>
    <row r="134" ht="24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</row>
    <row r="135" ht="24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</row>
    <row r="136" ht="24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</row>
    <row r="137" ht="24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</row>
    <row r="138" ht="24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</row>
    <row r="139" ht="24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</row>
    <row r="140" ht="24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</row>
    <row r="141" ht="24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</row>
    <row r="142" ht="24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</row>
    <row r="143" ht="24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</row>
    <row r="144" ht="24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</row>
    <row r="145" ht="24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</row>
    <row r="146" ht="24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</row>
    <row r="147" ht="24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</row>
    <row r="148" ht="24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</row>
    <row r="149" ht="24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</row>
    <row r="150" ht="24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</row>
    <row r="151" ht="24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</row>
    <row r="152" ht="24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</row>
    <row r="153" ht="24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</row>
    <row r="154" ht="24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</row>
    <row r="155" ht="24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</row>
    <row r="156" ht="24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</row>
    <row r="157" ht="24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</row>
    <row r="158" ht="24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</row>
    <row r="159" ht="24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</row>
    <row r="160" ht="24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</row>
    <row r="161" ht="24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</row>
    <row r="162" ht="24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</row>
    <row r="163" ht="24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</row>
    <row r="164" ht="24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</row>
    <row r="165" ht="24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</row>
    <row r="166" ht="24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</row>
    <row r="167" ht="24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</row>
    <row r="168" ht="24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</row>
    <row r="169" ht="24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</row>
    <row r="170" ht="24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</row>
    <row r="171" ht="24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</row>
    <row r="172" ht="24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</row>
    <row r="173" ht="24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</row>
    <row r="174" ht="24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</row>
    <row r="175" ht="24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</row>
    <row r="176" ht="24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</row>
    <row r="177" ht="24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</row>
    <row r="178" ht="24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</row>
    <row r="179" ht="24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</row>
    <row r="180" ht="24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</row>
    <row r="181" ht="24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</row>
    <row r="182" ht="24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</row>
    <row r="183" ht="24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</row>
    <row r="184" ht="24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</row>
    <row r="185" ht="24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</row>
    <row r="186" ht="24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</row>
    <row r="187" ht="24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</row>
    <row r="188" ht="24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</row>
    <row r="189" ht="24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</row>
    <row r="190" ht="24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</row>
    <row r="191" ht="24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</row>
    <row r="192" ht="24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</row>
    <row r="193" ht="24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</row>
    <row r="194" ht="24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</row>
    <row r="195" ht="24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</row>
    <row r="196" ht="24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</row>
    <row r="197" ht="24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</row>
    <row r="198" ht="24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</row>
    <row r="199" ht="24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</row>
    <row r="200" ht="24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</row>
    <row r="201" ht="24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</row>
    <row r="202" ht="24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</row>
    <row r="203" ht="24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</row>
    <row r="204" ht="24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</row>
    <row r="205" ht="24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</row>
    <row r="206" ht="24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</row>
    <row r="207" ht="24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</row>
    <row r="208" ht="24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</row>
    <row r="209" ht="24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</row>
    <row r="210" ht="24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</row>
    <row r="211" ht="24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</row>
    <row r="212" ht="24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</row>
    <row r="213" ht="24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</row>
    <row r="214" ht="24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</row>
    <row r="215" ht="24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</row>
    <row r="216" ht="24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</row>
    <row r="217" ht="24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</row>
    <row r="218" ht="24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</row>
    <row r="219" ht="24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</row>
    <row r="220" ht="24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</row>
    <row r="221" ht="24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</row>
    <row r="222" ht="24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</row>
    <row r="223" ht="24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</row>
    <row r="224" ht="24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</row>
    <row r="225" ht="24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</row>
    <row r="226" ht="24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</row>
    <row r="227" ht="24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</row>
    <row r="228" ht="24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</row>
    <row r="229" ht="24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</row>
    <row r="230" ht="24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</row>
    <row r="231" ht="24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</row>
    <row r="232" ht="24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</row>
    <row r="233" ht="24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</row>
    <row r="234" ht="24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</row>
    <row r="235" ht="24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</row>
    <row r="236" ht="24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</row>
    <row r="237" ht="24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</row>
    <row r="238" ht="24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</row>
    <row r="239" ht="24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</row>
    <row r="240" ht="24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</row>
    <row r="241" ht="24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</row>
    <row r="242" ht="24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</row>
    <row r="243" ht="24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</row>
    <row r="244" ht="24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</row>
    <row r="245" ht="24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</row>
    <row r="246" ht="24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</row>
    <row r="247" ht="24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</row>
    <row r="248" ht="24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</row>
    <row r="249" ht="24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</row>
    <row r="250" ht="24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</row>
    <row r="251" ht="24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</row>
    <row r="252" ht="24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</row>
    <row r="253" ht="24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</row>
    <row r="254" ht="24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</row>
    <row r="255" ht="24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</row>
    <row r="256" ht="24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</row>
    <row r="257" ht="24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</row>
    <row r="258" ht="24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</row>
    <row r="259" ht="24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</row>
    <row r="260" ht="24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</row>
    <row r="261" ht="24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</row>
    <row r="262" ht="24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</row>
    <row r="263" ht="24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</row>
    <row r="264" ht="24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</row>
    <row r="265" ht="24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</row>
    <row r="266" ht="24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</row>
    <row r="267" ht="24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</row>
    <row r="268" ht="24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</row>
    <row r="269" ht="24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</row>
    <row r="270" ht="24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</row>
    <row r="271" ht="24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</row>
    <row r="272" ht="24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</row>
    <row r="273" ht="24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</row>
    <row r="274" ht="24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</row>
    <row r="275" ht="24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</row>
    <row r="276" ht="24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</row>
    <row r="277" ht="24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</row>
    <row r="278" ht="24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</row>
    <row r="279" ht="24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</row>
    <row r="280" ht="24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</row>
    <row r="281" ht="24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</row>
    <row r="282" ht="24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</row>
    <row r="283" ht="24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</row>
    <row r="284" ht="24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</row>
    <row r="285" ht="24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</row>
    <row r="286" ht="24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</row>
    <row r="287" ht="24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</row>
    <row r="288" ht="24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</row>
    <row r="289" ht="24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</row>
    <row r="290" ht="24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</row>
    <row r="291" ht="24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</row>
    <row r="292" ht="24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</row>
    <row r="293" ht="24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</row>
    <row r="294" ht="24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</row>
    <row r="295" ht="24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</row>
    <row r="296" ht="24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</row>
    <row r="297" ht="24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</row>
    <row r="298" ht="24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</row>
    <row r="299" ht="24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</row>
    <row r="300" ht="24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</row>
    <row r="301" ht="24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</row>
    <row r="302" ht="24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</row>
    <row r="303" ht="24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</row>
    <row r="304" ht="24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</row>
    <row r="305" ht="24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</row>
    <row r="306" ht="24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</row>
    <row r="307" ht="24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</row>
    <row r="308" ht="24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</row>
    <row r="309" ht="24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</row>
    <row r="310" ht="24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</row>
    <row r="311" ht="24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</row>
    <row r="312" ht="24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</row>
    <row r="313" ht="24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</row>
    <row r="314" ht="24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</row>
    <row r="315" ht="24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</row>
    <row r="316" ht="24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</row>
    <row r="317" ht="24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</row>
    <row r="318" ht="24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</row>
    <row r="319" ht="24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</row>
    <row r="320" ht="24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</row>
    <row r="321" ht="24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</row>
    <row r="322" ht="24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</row>
    <row r="323" ht="24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</row>
    <row r="324" ht="24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</row>
    <row r="325" ht="24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</row>
    <row r="326" ht="24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</row>
    <row r="327" ht="24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</row>
    <row r="328" ht="24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</row>
    <row r="329" ht="24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</row>
    <row r="330" ht="24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</row>
    <row r="331" ht="24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</row>
    <row r="332" ht="24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</row>
    <row r="333" ht="24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</row>
    <row r="334" ht="24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</row>
    <row r="335" ht="24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</row>
    <row r="336" ht="24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</row>
    <row r="337" ht="24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</row>
    <row r="338" ht="24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</row>
    <row r="339" ht="24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</row>
    <row r="340" ht="24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</row>
    <row r="341" ht="24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</row>
    <row r="342" ht="24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</row>
    <row r="343" ht="24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</row>
    <row r="344" ht="24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</row>
    <row r="345" ht="24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</row>
    <row r="346" ht="24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</row>
    <row r="347" ht="24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</row>
    <row r="348" ht="24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</row>
    <row r="349" ht="24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</row>
    <row r="350" ht="24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</row>
    <row r="351" ht="24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</row>
    <row r="352" ht="24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</row>
    <row r="353" ht="24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</row>
    <row r="354" ht="24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</row>
    <row r="355" ht="24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</row>
    <row r="356" ht="24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</row>
    <row r="357" ht="24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</row>
    <row r="358" ht="24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</row>
    <row r="359" ht="24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</row>
    <row r="360" ht="24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</row>
    <row r="361" ht="24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</row>
    <row r="362" ht="24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</row>
    <row r="363" ht="24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</row>
    <row r="364" ht="24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</row>
    <row r="365" ht="24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</row>
    <row r="366" ht="24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</row>
    <row r="367" ht="24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</row>
    <row r="368" ht="24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</row>
    <row r="369" ht="24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</row>
    <row r="370" ht="24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</row>
    <row r="371" ht="24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</row>
    <row r="372" ht="24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</row>
    <row r="373" ht="24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</row>
    <row r="374" ht="24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</row>
    <row r="375" ht="24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</row>
    <row r="376" ht="24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</row>
    <row r="377" ht="24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</row>
    <row r="378" ht="24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</row>
    <row r="379" ht="24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</row>
    <row r="380" ht="24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</row>
    <row r="381" ht="24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</row>
    <row r="382" ht="24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</row>
    <row r="383" ht="24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</row>
    <row r="384" ht="24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</row>
    <row r="385" ht="24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</row>
    <row r="386" ht="24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</row>
    <row r="387" ht="24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</row>
    <row r="388" ht="24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</row>
    <row r="389" ht="24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</row>
    <row r="390" ht="24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</row>
    <row r="391" ht="24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</row>
    <row r="392" ht="24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</row>
    <row r="393" ht="24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</row>
    <row r="394" ht="24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</row>
    <row r="395" ht="24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</row>
    <row r="396" ht="24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</row>
    <row r="397" ht="24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</row>
    <row r="398" ht="24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</row>
    <row r="399" ht="24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</row>
    <row r="400" ht="24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</row>
    <row r="401" ht="24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</row>
    <row r="402" ht="24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</row>
    <row r="403" ht="24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</row>
    <row r="404" ht="24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</row>
    <row r="405" ht="24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</row>
    <row r="406" ht="24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</row>
    <row r="407" ht="24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</row>
    <row r="408" ht="24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</row>
    <row r="409" ht="24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</row>
    <row r="410" ht="24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</row>
    <row r="411" ht="24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</row>
    <row r="412" ht="24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</row>
    <row r="413" ht="24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</row>
    <row r="414" ht="24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</row>
    <row r="415" ht="24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</row>
    <row r="416" ht="24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</row>
    <row r="417" ht="24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</row>
    <row r="418" ht="24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</row>
    <row r="419" ht="24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</row>
    <row r="420" ht="24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</row>
    <row r="421" ht="24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</row>
    <row r="422" ht="24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</row>
    <row r="423" ht="24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</row>
    <row r="424" ht="24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</row>
    <row r="425" ht="24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</row>
    <row r="426" ht="24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</row>
    <row r="427" ht="24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</row>
    <row r="428" ht="24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</row>
    <row r="429" ht="24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</row>
    <row r="430" ht="24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</row>
    <row r="431" ht="24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</row>
    <row r="432" ht="24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</row>
    <row r="433" ht="24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</row>
    <row r="434" ht="24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</row>
    <row r="435" ht="24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</row>
    <row r="436" ht="24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</row>
    <row r="437" ht="24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</row>
    <row r="438" ht="24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</row>
    <row r="439" ht="24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</row>
    <row r="440" ht="24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</row>
    <row r="441" ht="24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</row>
    <row r="442" ht="24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</row>
    <row r="443" ht="24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</row>
    <row r="444" ht="24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</row>
    <row r="445" ht="24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</row>
    <row r="446" ht="24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</row>
    <row r="447" ht="24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</row>
    <row r="448" ht="24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</row>
    <row r="449" ht="24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</row>
    <row r="450" ht="24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</row>
    <row r="451" ht="24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</row>
    <row r="452" ht="24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</row>
    <row r="453" ht="24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</row>
    <row r="454" ht="24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</row>
    <row r="455" ht="24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</row>
    <row r="456" ht="24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</row>
    <row r="457" ht="24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</row>
    <row r="458" ht="24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</row>
    <row r="459" ht="24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</row>
    <row r="460" ht="24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</row>
    <row r="461" ht="24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</row>
    <row r="462" ht="24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</row>
    <row r="463" ht="24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</row>
    <row r="464" ht="24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</row>
    <row r="465" ht="24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</row>
    <row r="466" ht="24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</row>
    <row r="467" ht="24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</row>
    <row r="468" ht="24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</row>
    <row r="469" ht="24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</row>
    <row r="470" ht="24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</row>
    <row r="471" ht="24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</row>
    <row r="472" ht="24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</row>
    <row r="473" ht="24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</row>
    <row r="474" ht="24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</row>
    <row r="475" ht="24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</row>
    <row r="476" ht="24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</row>
    <row r="477" ht="24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</row>
    <row r="478" ht="24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</row>
    <row r="479" ht="24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</row>
    <row r="480" ht="24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</row>
    <row r="481" ht="24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</row>
    <row r="482" ht="24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</row>
    <row r="483" ht="24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</row>
    <row r="484" ht="24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</row>
    <row r="485" ht="24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</row>
    <row r="486" ht="24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</row>
    <row r="487" ht="24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</row>
    <row r="488" ht="24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</row>
    <row r="489" ht="24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</row>
    <row r="490" ht="24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</row>
    <row r="491" ht="24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</row>
    <row r="492" ht="24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</row>
    <row r="493" ht="24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</row>
    <row r="494" ht="24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</row>
    <row r="495" ht="24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</row>
    <row r="496" ht="24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</row>
    <row r="497" ht="24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</row>
    <row r="498" ht="24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</row>
    <row r="499" ht="24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</row>
    <row r="500" ht="24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</row>
    <row r="501" ht="24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</row>
    <row r="502" ht="24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</row>
    <row r="503" ht="24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</row>
    <row r="504" ht="24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</row>
    <row r="505" ht="24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</row>
    <row r="506" ht="24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</row>
    <row r="507" ht="24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</row>
    <row r="508" ht="24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</row>
    <row r="509" ht="24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</row>
    <row r="510" ht="24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ht="24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ht="24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ht="24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</row>
    <row r="514" ht="24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</row>
    <row r="515" ht="24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</row>
    <row r="516" ht="24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</row>
    <row r="517" ht="24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</row>
    <row r="518" ht="24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</row>
    <row r="519" ht="24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</row>
    <row r="520" ht="24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</row>
    <row r="521" ht="24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</row>
    <row r="522" ht="24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</row>
    <row r="523" ht="24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</row>
    <row r="524" ht="24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</row>
    <row r="525" ht="24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</row>
    <row r="526" ht="24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</row>
    <row r="527" ht="24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</row>
    <row r="528" ht="24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</row>
    <row r="529" ht="24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</row>
    <row r="530" ht="24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</row>
    <row r="531" ht="24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</row>
    <row r="532" ht="24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</row>
    <row r="533" ht="24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</row>
    <row r="534" ht="24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</row>
    <row r="535" ht="24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</row>
    <row r="536" ht="24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</row>
    <row r="537" ht="24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</row>
    <row r="538" ht="24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</row>
    <row r="539" ht="24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</row>
    <row r="540" ht="24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</row>
    <row r="541" ht="24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</row>
    <row r="542" ht="24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</row>
    <row r="543" ht="24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</row>
    <row r="544" ht="24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</row>
    <row r="545" ht="24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</row>
    <row r="546" ht="24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</row>
    <row r="547" ht="24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</row>
    <row r="548" ht="24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</row>
    <row r="549" ht="24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</row>
    <row r="550" ht="24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</row>
    <row r="551" ht="24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</row>
    <row r="552" ht="24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</row>
    <row r="553" ht="24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</row>
    <row r="554" ht="24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</row>
    <row r="555" ht="24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</row>
    <row r="556" ht="24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</row>
    <row r="557" ht="24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</row>
    <row r="558" ht="24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</row>
    <row r="559" ht="24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</row>
    <row r="560" ht="24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</row>
    <row r="561" ht="24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</row>
    <row r="562" ht="24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</row>
    <row r="563" ht="24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</row>
    <row r="564" ht="24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</row>
    <row r="565" ht="24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</row>
    <row r="566" ht="24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</row>
    <row r="567" ht="24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</row>
    <row r="568" ht="24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</row>
    <row r="569" ht="24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</row>
    <row r="570" ht="24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</row>
    <row r="571" ht="24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</row>
    <row r="572" ht="24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</row>
    <row r="573" ht="24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</row>
    <row r="574" ht="24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</row>
    <row r="575" ht="24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</row>
    <row r="576" ht="24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</row>
    <row r="577" ht="24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</row>
    <row r="578" ht="24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</row>
    <row r="579" ht="24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</row>
    <row r="580" ht="24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</row>
    <row r="581" ht="24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</row>
    <row r="582" ht="24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</row>
    <row r="583" ht="24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</row>
    <row r="584" ht="24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</row>
    <row r="585" ht="24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</row>
    <row r="586" ht="24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</row>
    <row r="587" ht="24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</row>
    <row r="588" ht="24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</row>
    <row r="589" ht="24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</row>
    <row r="590" ht="24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</row>
    <row r="591" ht="24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</row>
    <row r="592" ht="24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</row>
    <row r="593" ht="24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</row>
    <row r="594" ht="24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</row>
    <row r="595" ht="24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</row>
    <row r="596" ht="24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</row>
    <row r="597" ht="24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</row>
    <row r="598" ht="24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</row>
    <row r="599" ht="24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</row>
    <row r="600" ht="24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</row>
    <row r="601" ht="24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</row>
    <row r="602" ht="24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</row>
    <row r="603" ht="24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</row>
    <row r="604" ht="24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</row>
    <row r="605" ht="24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</row>
    <row r="606" ht="24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</row>
    <row r="607" ht="24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</row>
    <row r="608" ht="24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</row>
    <row r="609" ht="24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</row>
    <row r="610" ht="24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</row>
    <row r="611" ht="24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</row>
    <row r="612" ht="24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</row>
    <row r="613" ht="24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</row>
    <row r="614" ht="24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</row>
    <row r="615" ht="24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</row>
    <row r="616" ht="24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</row>
    <row r="617" ht="24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</row>
    <row r="618" ht="24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</row>
    <row r="619" ht="24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</row>
    <row r="620" ht="24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</row>
    <row r="621" ht="24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</row>
    <row r="622" ht="24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</row>
    <row r="623" ht="24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</row>
    <row r="624" ht="24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</row>
    <row r="625" ht="24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</row>
    <row r="626" ht="24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</row>
    <row r="627" ht="24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</row>
    <row r="628" ht="24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</row>
    <row r="629" ht="24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</row>
    <row r="630" ht="24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</row>
    <row r="631" ht="24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</row>
    <row r="632" ht="24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</row>
    <row r="633" ht="24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</row>
    <row r="634" ht="24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</row>
    <row r="635" ht="24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</row>
    <row r="636" ht="24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</row>
    <row r="637" ht="24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</row>
    <row r="638" ht="24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</row>
    <row r="639" ht="24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</row>
    <row r="640" ht="24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</row>
    <row r="641" ht="24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</row>
    <row r="642" ht="24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</row>
    <row r="643" ht="24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</row>
    <row r="644" ht="24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</row>
    <row r="645" ht="24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</row>
    <row r="646" ht="24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</row>
    <row r="647" ht="24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</row>
    <row r="648" ht="24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</row>
    <row r="649" ht="24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</row>
    <row r="650" ht="24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</row>
    <row r="651" ht="24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</row>
    <row r="652" ht="24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</row>
    <row r="653" ht="24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</row>
    <row r="654" ht="24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</row>
    <row r="655" ht="24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</row>
    <row r="656" ht="24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</row>
    <row r="657" ht="24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</row>
    <row r="658" ht="24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</row>
    <row r="659" ht="24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</row>
    <row r="660" ht="24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</row>
    <row r="661" ht="24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</row>
    <row r="662" ht="24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</row>
    <row r="663" ht="24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</row>
    <row r="664" ht="24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</row>
    <row r="665" ht="24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</row>
    <row r="666" ht="24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</row>
    <row r="667" ht="24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</row>
    <row r="668" ht="24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</row>
    <row r="669" ht="24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</row>
    <row r="670" ht="24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</row>
    <row r="671" ht="24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</row>
    <row r="672" ht="24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</row>
    <row r="673" ht="24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</row>
    <row r="674" ht="24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</row>
    <row r="675" ht="24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</row>
    <row r="676" ht="24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</row>
    <row r="677" ht="24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</row>
    <row r="678" ht="24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</row>
    <row r="679" ht="24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</row>
    <row r="680" ht="24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</row>
    <row r="681" ht="24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</row>
    <row r="682" ht="24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</row>
    <row r="683" ht="24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</row>
    <row r="684" ht="24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</row>
    <row r="685" ht="24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</row>
    <row r="686" ht="24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</row>
    <row r="687" ht="24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</row>
    <row r="688" ht="24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</row>
    <row r="689" ht="24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</row>
    <row r="690" ht="24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</row>
    <row r="691" ht="24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</row>
    <row r="692" ht="24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</row>
    <row r="693" ht="24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</row>
    <row r="694" ht="24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</row>
    <row r="695" ht="24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</row>
    <row r="696" ht="24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</row>
    <row r="697" ht="24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</row>
    <row r="698" ht="24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</row>
    <row r="699" ht="24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</row>
    <row r="700" ht="24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</row>
    <row r="701" ht="24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</row>
    <row r="702" ht="24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</row>
    <row r="703" ht="24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</row>
    <row r="704" ht="24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</row>
    <row r="705" ht="24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</row>
    <row r="706" ht="24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</row>
    <row r="707" ht="24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</row>
    <row r="708" ht="24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</row>
    <row r="709" ht="24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</row>
    <row r="710" ht="24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</row>
    <row r="711" ht="24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</row>
    <row r="712" ht="24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</row>
    <row r="713" ht="24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</row>
    <row r="714" ht="24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</row>
    <row r="715" ht="24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</row>
    <row r="716" ht="24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</row>
    <row r="717" ht="24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</row>
    <row r="718" ht="24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</row>
    <row r="719" ht="24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</row>
    <row r="720" ht="24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</row>
    <row r="721" ht="24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</row>
    <row r="722" ht="24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</row>
    <row r="723" ht="24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</row>
    <row r="724" ht="24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</row>
    <row r="725" ht="24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</row>
    <row r="726" ht="24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</row>
    <row r="727" ht="24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</row>
    <row r="728" ht="24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</row>
    <row r="729" ht="24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</row>
    <row r="730" ht="24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</row>
    <row r="731" ht="24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</row>
    <row r="732" ht="24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</row>
    <row r="733" ht="24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</row>
    <row r="734" ht="24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</row>
    <row r="735" ht="24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</row>
    <row r="736" ht="24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</row>
    <row r="737" ht="24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</row>
    <row r="738" ht="24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</row>
    <row r="739" ht="24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</row>
    <row r="740" ht="24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</row>
    <row r="741" ht="24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</row>
    <row r="742" ht="24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</row>
    <row r="743" ht="24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</row>
    <row r="744" ht="24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</row>
    <row r="745" ht="24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</row>
    <row r="746" ht="24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</row>
    <row r="747" ht="24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</row>
    <row r="748" ht="24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</row>
    <row r="749" ht="24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</row>
    <row r="750" ht="24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</row>
    <row r="751" ht="24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</row>
    <row r="752" ht="24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</row>
    <row r="753" ht="24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</row>
    <row r="754" ht="24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</row>
    <row r="755" ht="24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</row>
    <row r="756" ht="24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</row>
    <row r="757" ht="24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</row>
    <row r="758" ht="24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</row>
    <row r="759" ht="24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</row>
    <row r="760" ht="24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</row>
    <row r="761" ht="24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</row>
    <row r="762" ht="24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</row>
    <row r="763" ht="24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</row>
    <row r="764" ht="24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</row>
    <row r="765" ht="24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</row>
    <row r="766" ht="24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</row>
    <row r="767" ht="24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</row>
    <row r="768" ht="24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</row>
    <row r="769" ht="24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</row>
    <row r="770" ht="24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</row>
    <row r="771" ht="24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</row>
    <row r="772" ht="24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</row>
    <row r="773" ht="24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</row>
    <row r="774" ht="24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</row>
    <row r="775" ht="24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</row>
    <row r="776" ht="24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</row>
    <row r="777" ht="24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</row>
    <row r="778" ht="24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</row>
    <row r="779" ht="24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</row>
    <row r="780" ht="24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</row>
    <row r="781" ht="24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</row>
    <row r="782" ht="24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</row>
    <row r="783" ht="24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</row>
    <row r="784" ht="24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</row>
    <row r="785" ht="24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</row>
    <row r="786" ht="24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</row>
    <row r="787" ht="24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</row>
    <row r="788" ht="24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</row>
    <row r="789" ht="24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</row>
    <row r="790" ht="24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</row>
    <row r="791" ht="24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</row>
    <row r="792" ht="24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</row>
    <row r="793" ht="24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</row>
    <row r="794" ht="24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</row>
    <row r="795" ht="24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</row>
    <row r="796" ht="24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</row>
    <row r="797" ht="24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</row>
    <row r="798" ht="24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</row>
    <row r="799" ht="24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</row>
    <row r="800" ht="24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</row>
    <row r="801" ht="24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</row>
    <row r="802" ht="24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</row>
    <row r="803" ht="24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</row>
    <row r="804" ht="24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</row>
    <row r="805" ht="24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</row>
    <row r="806" ht="24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</row>
    <row r="807" ht="24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</row>
    <row r="808" ht="24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</row>
    <row r="809" ht="24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</row>
    <row r="810" ht="24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</row>
    <row r="811" ht="24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</row>
    <row r="812" ht="24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</row>
    <row r="813" ht="24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</row>
    <row r="814" ht="24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</row>
    <row r="815" ht="24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</row>
    <row r="816" ht="24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</row>
    <row r="817" ht="24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</row>
    <row r="818" ht="24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</row>
    <row r="819" ht="24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</row>
    <row r="820" ht="24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</row>
    <row r="821" ht="24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</row>
    <row r="822" ht="24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</row>
    <row r="823" ht="24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</row>
    <row r="824" ht="24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</row>
    <row r="825" ht="24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</row>
    <row r="826" ht="24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</row>
    <row r="827" ht="24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</row>
    <row r="828" ht="24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</row>
    <row r="829" ht="24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</row>
    <row r="830" ht="24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</row>
    <row r="831" ht="24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</row>
    <row r="832" ht="24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</row>
    <row r="833" ht="24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</row>
    <row r="834" ht="24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</row>
    <row r="835" ht="24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</row>
    <row r="836" ht="24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</row>
    <row r="837" ht="24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</row>
    <row r="838" ht="24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</row>
    <row r="839" ht="24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</row>
    <row r="840" ht="24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</row>
    <row r="841" ht="24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</row>
    <row r="842" ht="24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</row>
    <row r="843" ht="24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</row>
    <row r="844" ht="24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</row>
    <row r="845" ht="24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</row>
    <row r="846" ht="24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</row>
    <row r="847" ht="24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</row>
    <row r="848" ht="24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</row>
    <row r="849" ht="24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</row>
    <row r="850" ht="24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</row>
    <row r="851" ht="24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</row>
    <row r="852" ht="24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</row>
    <row r="853" ht="24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</row>
    <row r="854" ht="24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</row>
    <row r="855" ht="24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</row>
    <row r="856" ht="24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</row>
    <row r="857" ht="24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</row>
    <row r="858" ht="24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</row>
    <row r="859" ht="24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</row>
    <row r="860" ht="24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</row>
    <row r="861" ht="24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</row>
    <row r="862" ht="24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</row>
    <row r="863" ht="24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</row>
    <row r="864" ht="24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</row>
    <row r="865" ht="24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</row>
    <row r="866" ht="24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</row>
    <row r="867" ht="24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</row>
    <row r="868" ht="24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</row>
    <row r="869" ht="24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</row>
    <row r="870" ht="24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</row>
    <row r="871" ht="24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</row>
    <row r="872" ht="24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</row>
    <row r="873" ht="24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</row>
    <row r="874" ht="24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</row>
    <row r="875" ht="24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</row>
    <row r="876" ht="24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</row>
    <row r="877" ht="24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</row>
    <row r="878" ht="24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</row>
    <row r="879" ht="24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</row>
    <row r="880" ht="24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</row>
    <row r="881" ht="24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</row>
    <row r="882" ht="24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</row>
    <row r="883" ht="24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</row>
    <row r="884" ht="24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</row>
    <row r="885" ht="24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</row>
    <row r="886" ht="24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</row>
    <row r="887" ht="24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</row>
    <row r="888" ht="24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</row>
    <row r="889" ht="24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</row>
    <row r="890" ht="24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</row>
    <row r="891" ht="24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</row>
    <row r="892" ht="24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</row>
    <row r="893" ht="24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</row>
    <row r="894" ht="24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</row>
    <row r="895" ht="24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</row>
    <row r="896" ht="24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</row>
    <row r="897" ht="24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</row>
    <row r="898" ht="24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</row>
    <row r="899" ht="24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</row>
    <row r="900" ht="24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</row>
    <row r="901" ht="24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</row>
    <row r="902" ht="24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</row>
    <row r="903" ht="24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</row>
    <row r="904" ht="24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</row>
    <row r="905" ht="24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</row>
    <row r="906" ht="24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</row>
    <row r="907" ht="24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</row>
    <row r="908" ht="24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</row>
    <row r="909" ht="24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</row>
    <row r="910" ht="24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</row>
    <row r="911" ht="24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</row>
    <row r="912" ht="24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</row>
    <row r="913" ht="24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</row>
    <row r="914" ht="24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</row>
    <row r="915" ht="24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</row>
    <row r="916" ht="24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</row>
    <row r="917" ht="24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</row>
    <row r="918" ht="24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</row>
    <row r="919" ht="24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</row>
    <row r="920" ht="24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</row>
    <row r="921" ht="24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</row>
    <row r="922" ht="24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</row>
    <row r="923" ht="24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</row>
    <row r="924" ht="24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</row>
    <row r="925" ht="24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</row>
    <row r="926" ht="24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</row>
    <row r="927" ht="24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</row>
    <row r="928" ht="24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</row>
    <row r="929" ht="24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</row>
    <row r="930" ht="24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</row>
    <row r="931" ht="24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</row>
    <row r="932" ht="24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</row>
    <row r="933" ht="24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</row>
    <row r="934" ht="24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</row>
    <row r="935" ht="24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</row>
    <row r="936" ht="24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</row>
    <row r="937" ht="24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</row>
    <row r="938" ht="24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</row>
    <row r="939" ht="24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</row>
    <row r="940" ht="24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</row>
    <row r="941" ht="24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</row>
    <row r="942" ht="24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</row>
    <row r="943" ht="24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</row>
    <row r="944" ht="24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</row>
    <row r="945" ht="24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</row>
    <row r="946" ht="24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</row>
    <row r="947" ht="24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</row>
    <row r="948" ht="24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</row>
    <row r="949" ht="24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</row>
    <row r="950" ht="24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</row>
    <row r="951" ht="24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</row>
    <row r="952" ht="24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</row>
    <row r="953" ht="24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</row>
    <row r="954" ht="24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</row>
    <row r="955" ht="24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</row>
    <row r="956" ht="24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</row>
    <row r="957" ht="24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</row>
    <row r="958" ht="24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</row>
    <row r="959" ht="24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</row>
    <row r="960" ht="24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</row>
    <row r="961" ht="24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</row>
    <row r="962" ht="24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</row>
    <row r="963" ht="24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</row>
    <row r="964" ht="24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</row>
    <row r="965" ht="24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</row>
    <row r="966" ht="24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</row>
    <row r="967" ht="24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</row>
    <row r="968" ht="24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</row>
    <row r="969" ht="24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</row>
    <row r="970" ht="24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</row>
    <row r="971" ht="24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</row>
    <row r="972" ht="24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</row>
    <row r="973" ht="24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</row>
    <row r="974" ht="24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</row>
    <row r="975" ht="24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</row>
    <row r="976" ht="24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</row>
    <row r="977" ht="24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</row>
    <row r="978" ht="24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</row>
    <row r="979" ht="24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</row>
    <row r="980" ht="24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</row>
    <row r="981" ht="24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</row>
    <row r="982" ht="24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</row>
    <row r="983" ht="24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</row>
    <row r="984" ht="24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</row>
    <row r="985" ht="24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</row>
    <row r="986" ht="24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</row>
    <row r="987" ht="24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</row>
    <row r="988" ht="24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</row>
    <row r="989" ht="24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</row>
    <row r="990" ht="24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</row>
    <row r="991" ht="24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</row>
    <row r="992" ht="24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</row>
    <row r="993" ht="24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</row>
    <row r="994" ht="24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</row>
    <row r="995" ht="24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</row>
    <row r="996" ht="24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</row>
    <row r="997" ht="24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</row>
    <row r="998" ht="24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</row>
    <row r="999" ht="24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</row>
    <row r="1000" ht="24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</row>
  </sheetData>
  <mergeCells count="11">
    <mergeCell ref="E4:Z4"/>
    <mergeCell ref="AA4:AO4"/>
    <mergeCell ref="AP4:AQ4"/>
    <mergeCell ref="AR4:AS4"/>
    <mergeCell ref="B1:AS1"/>
    <mergeCell ref="A3:A5"/>
    <mergeCell ref="B3:B5"/>
    <mergeCell ref="C3:C5"/>
    <mergeCell ref="D3:D5"/>
    <mergeCell ref="E3:AO3"/>
    <mergeCell ref="AP3:AS3"/>
  </mergeCells>
  <dataValidations>
    <dataValidation type="decimal" operator="greaterThanOrEqual" allowBlank="1" showErrorMessage="1" sqref="E9:AO10">
      <formula1>0.0</formula1>
    </dataValidation>
  </dataValidation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E2841"/>
    <pageSetUpPr/>
  </sheetPr>
  <sheetViews>
    <sheetView workbookViewId="0"/>
  </sheetViews>
  <sheetFormatPr customHeight="1" defaultColWidth="12.63" defaultRowHeight="15.0"/>
  <cols>
    <col customWidth="1" min="1" max="1" width="16.88"/>
    <col customWidth="1" min="2" max="2" width="38.63"/>
    <col customWidth="1" min="3" max="3" width="15.13"/>
    <col customWidth="1" min="4" max="4" width="15.25"/>
    <col customWidth="1" hidden="1" min="5" max="15" width="9.13"/>
    <col customWidth="1" min="16" max="16" width="11.5"/>
    <col customWidth="1" hidden="1" min="17" max="26" width="9.13"/>
    <col customWidth="1" min="27" max="39" width="9.25"/>
    <col customWidth="1" hidden="1" min="40" max="41" width="9.13"/>
    <col customWidth="1" min="42" max="42" width="11.13"/>
    <col customWidth="1" min="43" max="43" width="9.25"/>
    <col customWidth="1" min="44" max="44" width="10.13"/>
    <col customWidth="1" min="45" max="45" width="9.25"/>
    <col customWidth="1" min="46" max="46" width="9.88"/>
  </cols>
  <sheetData>
    <row r="1" ht="24.0" customHeight="1">
      <c r="A1" s="1"/>
      <c r="B1" s="3" t="s">
        <v>0</v>
      </c>
      <c r="AT1" s="1"/>
    </row>
    <row r="2" ht="24.0" customHeight="1">
      <c r="A2" s="1"/>
      <c r="B2" s="1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ht="24.0" customHeight="1">
      <c r="A3" s="4" t="s">
        <v>5</v>
      </c>
      <c r="B3" s="4" t="s">
        <v>6</v>
      </c>
      <c r="C3" s="6" t="s">
        <v>7</v>
      </c>
      <c r="D3" s="6" t="s">
        <v>8</v>
      </c>
      <c r="E3" s="9" t="s">
        <v>9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6"/>
      <c r="AP3" s="20" t="s">
        <v>10</v>
      </c>
      <c r="AQ3" s="11"/>
      <c r="AR3" s="11"/>
      <c r="AS3" s="16"/>
      <c r="AT3" s="1"/>
    </row>
    <row r="4" ht="24.0" customHeight="1">
      <c r="A4" s="17"/>
      <c r="B4" s="17"/>
      <c r="C4" s="17"/>
      <c r="D4" s="17"/>
      <c r="E4" s="22" t="s">
        <v>11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6"/>
      <c r="AA4" s="25" t="s">
        <v>12</v>
      </c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6"/>
      <c r="AP4" s="20" t="s">
        <v>11</v>
      </c>
      <c r="AQ4" s="16"/>
      <c r="AR4" s="20" t="s">
        <v>12</v>
      </c>
      <c r="AS4" s="16"/>
      <c r="AT4" s="1"/>
    </row>
    <row r="5" ht="24.0" customHeight="1">
      <c r="A5" s="28"/>
      <c r="B5" s="28"/>
      <c r="C5" s="28"/>
      <c r="D5" s="28"/>
      <c r="E5" s="31" t="s">
        <v>13</v>
      </c>
      <c r="F5" s="31" t="s">
        <v>14</v>
      </c>
      <c r="G5" s="31" t="s">
        <v>15</v>
      </c>
      <c r="H5" s="31" t="s">
        <v>16</v>
      </c>
      <c r="I5" s="31" t="s">
        <v>17</v>
      </c>
      <c r="J5" s="31" t="s">
        <v>18</v>
      </c>
      <c r="K5" s="31" t="s">
        <v>19</v>
      </c>
      <c r="L5" s="31" t="s">
        <v>20</v>
      </c>
      <c r="M5" s="31" t="s">
        <v>21</v>
      </c>
      <c r="N5" s="31" t="s">
        <v>22</v>
      </c>
      <c r="O5" s="31" t="s">
        <v>23</v>
      </c>
      <c r="P5" s="31" t="s">
        <v>24</v>
      </c>
      <c r="Q5" s="31" t="s">
        <v>25</v>
      </c>
      <c r="R5" s="31" t="s">
        <v>26</v>
      </c>
      <c r="S5" s="31" t="s">
        <v>27</v>
      </c>
      <c r="T5" s="31" t="s">
        <v>28</v>
      </c>
      <c r="U5" s="31" t="s">
        <v>29</v>
      </c>
      <c r="V5" s="31" t="s">
        <v>30</v>
      </c>
      <c r="W5" s="31" t="s">
        <v>31</v>
      </c>
      <c r="X5" s="31" t="s">
        <v>32</v>
      </c>
      <c r="Y5" s="31" t="s">
        <v>33</v>
      </c>
      <c r="Z5" s="31" t="s">
        <v>34</v>
      </c>
      <c r="AA5" s="31" t="s">
        <v>35</v>
      </c>
      <c r="AB5" s="31" t="s">
        <v>36</v>
      </c>
      <c r="AC5" s="31" t="s">
        <v>37</v>
      </c>
      <c r="AD5" s="31" t="s">
        <v>38</v>
      </c>
      <c r="AE5" s="31" t="s">
        <v>39</v>
      </c>
      <c r="AF5" s="31" t="s">
        <v>40</v>
      </c>
      <c r="AG5" s="31" t="s">
        <v>41</v>
      </c>
      <c r="AH5" s="31" t="s">
        <v>42</v>
      </c>
      <c r="AI5" s="31" t="s">
        <v>43</v>
      </c>
      <c r="AJ5" s="31" t="s">
        <v>44</v>
      </c>
      <c r="AK5" s="31" t="s">
        <v>45</v>
      </c>
      <c r="AL5" s="31" t="s">
        <v>46</v>
      </c>
      <c r="AM5" s="31" t="s">
        <v>47</v>
      </c>
      <c r="AN5" s="31" t="s">
        <v>48</v>
      </c>
      <c r="AO5" s="31" t="s">
        <v>49</v>
      </c>
      <c r="AP5" s="33" t="s">
        <v>50</v>
      </c>
      <c r="AQ5" s="33" t="s">
        <v>51</v>
      </c>
      <c r="AR5" s="33" t="s">
        <v>50</v>
      </c>
      <c r="AS5" s="33" t="s">
        <v>51</v>
      </c>
      <c r="AT5" s="1"/>
    </row>
    <row r="6" ht="24.0" customHeight="1">
      <c r="A6" s="36"/>
      <c r="B6" s="38" t="s">
        <v>52</v>
      </c>
      <c r="C6" s="40">
        <f>SUM(C7)</f>
        <v>5083700</v>
      </c>
      <c r="D6" s="42">
        <f t="shared" ref="D6:D8" si="2">SUM(P6:AM6)</f>
        <v>5083700</v>
      </c>
      <c r="E6" s="40">
        <f t="shared" ref="E6:AO6" si="1">SUM(E7)</f>
        <v>661440</v>
      </c>
      <c r="F6" s="40">
        <f t="shared" si="1"/>
        <v>360000</v>
      </c>
      <c r="G6" s="40">
        <f t="shared" si="1"/>
        <v>360000</v>
      </c>
      <c r="H6" s="40">
        <f t="shared" si="1"/>
        <v>360000</v>
      </c>
      <c r="I6" s="40">
        <f t="shared" si="1"/>
        <v>360000</v>
      </c>
      <c r="J6" s="40">
        <f t="shared" si="1"/>
        <v>360000</v>
      </c>
      <c r="K6" s="40">
        <f t="shared" si="1"/>
        <v>360000</v>
      </c>
      <c r="L6" s="40">
        <f t="shared" si="1"/>
        <v>360000</v>
      </c>
      <c r="M6" s="40">
        <f t="shared" si="1"/>
        <v>360000</v>
      </c>
      <c r="N6" s="40">
        <f t="shared" si="1"/>
        <v>360000</v>
      </c>
      <c r="O6" s="40">
        <f t="shared" si="1"/>
        <v>360000</v>
      </c>
      <c r="P6" s="40">
        <f t="shared" si="1"/>
        <v>2133700</v>
      </c>
      <c r="Q6" s="40">
        <f t="shared" si="1"/>
        <v>0</v>
      </c>
      <c r="R6" s="40">
        <f t="shared" si="1"/>
        <v>0</v>
      </c>
      <c r="S6" s="40">
        <f t="shared" si="1"/>
        <v>0</v>
      </c>
      <c r="T6" s="40">
        <f t="shared" si="1"/>
        <v>0</v>
      </c>
      <c r="U6" s="40">
        <f t="shared" si="1"/>
        <v>0</v>
      </c>
      <c r="V6" s="40">
        <f t="shared" si="1"/>
        <v>0</v>
      </c>
      <c r="W6" s="40">
        <f t="shared" si="1"/>
        <v>0</v>
      </c>
      <c r="X6" s="40">
        <f t="shared" si="1"/>
        <v>0</v>
      </c>
      <c r="Y6" s="40">
        <f t="shared" si="1"/>
        <v>0</v>
      </c>
      <c r="Z6" s="40">
        <f t="shared" si="1"/>
        <v>0</v>
      </c>
      <c r="AA6" s="40">
        <f t="shared" si="1"/>
        <v>264000</v>
      </c>
      <c r="AB6" s="40">
        <f t="shared" si="1"/>
        <v>235000</v>
      </c>
      <c r="AC6" s="40">
        <f t="shared" si="1"/>
        <v>151000</v>
      </c>
      <c r="AD6" s="40">
        <f t="shared" si="1"/>
        <v>264000</v>
      </c>
      <c r="AE6" s="40">
        <f t="shared" si="1"/>
        <v>320000</v>
      </c>
      <c r="AF6" s="40">
        <f t="shared" si="1"/>
        <v>320000</v>
      </c>
      <c r="AG6" s="40">
        <f t="shared" si="1"/>
        <v>188000</v>
      </c>
      <c r="AH6" s="40">
        <f t="shared" si="1"/>
        <v>385000</v>
      </c>
      <c r="AI6" s="40">
        <f t="shared" si="1"/>
        <v>104000</v>
      </c>
      <c r="AJ6" s="40">
        <f t="shared" si="1"/>
        <v>235000</v>
      </c>
      <c r="AK6" s="40">
        <f t="shared" si="1"/>
        <v>217000</v>
      </c>
      <c r="AL6" s="40">
        <f t="shared" si="1"/>
        <v>245000</v>
      </c>
      <c r="AM6" s="40">
        <f t="shared" si="1"/>
        <v>22000</v>
      </c>
      <c r="AN6" s="40">
        <f t="shared" si="1"/>
        <v>0</v>
      </c>
      <c r="AO6" s="40">
        <f t="shared" si="1"/>
        <v>0</v>
      </c>
      <c r="AP6" s="50">
        <f t="shared" ref="AP6:AP9" si="4">P6</f>
        <v>2133700</v>
      </c>
      <c r="AQ6" s="47">
        <f>AP6/D6</f>
        <v>0.4197139878</v>
      </c>
      <c r="AR6" s="40">
        <f>SUM(AA6:AO6)</f>
        <v>2950000</v>
      </c>
      <c r="AS6" s="47">
        <f>AR6/D6</f>
        <v>0.5802860122</v>
      </c>
      <c r="AT6" s="1"/>
    </row>
    <row r="7" ht="24.0" customHeight="1">
      <c r="A7" s="49"/>
      <c r="B7" s="51" t="s">
        <v>53</v>
      </c>
      <c r="C7" s="55">
        <f>C8</f>
        <v>5083700</v>
      </c>
      <c r="D7" s="42">
        <f t="shared" si="2"/>
        <v>5083700</v>
      </c>
      <c r="E7" s="55">
        <f t="shared" ref="E7:AO7" si="3">E8</f>
        <v>661440</v>
      </c>
      <c r="F7" s="55">
        <f t="shared" si="3"/>
        <v>360000</v>
      </c>
      <c r="G7" s="55">
        <f t="shared" si="3"/>
        <v>360000</v>
      </c>
      <c r="H7" s="55">
        <f t="shared" si="3"/>
        <v>360000</v>
      </c>
      <c r="I7" s="55">
        <f t="shared" si="3"/>
        <v>360000</v>
      </c>
      <c r="J7" s="55">
        <f t="shared" si="3"/>
        <v>360000</v>
      </c>
      <c r="K7" s="55">
        <f t="shared" si="3"/>
        <v>360000</v>
      </c>
      <c r="L7" s="55">
        <f t="shared" si="3"/>
        <v>360000</v>
      </c>
      <c r="M7" s="55">
        <f t="shared" si="3"/>
        <v>360000</v>
      </c>
      <c r="N7" s="55">
        <f t="shared" si="3"/>
        <v>360000</v>
      </c>
      <c r="O7" s="55">
        <f t="shared" si="3"/>
        <v>360000</v>
      </c>
      <c r="P7" s="55">
        <f t="shared" si="3"/>
        <v>2133700</v>
      </c>
      <c r="Q7" s="55">
        <f t="shared" si="3"/>
        <v>0</v>
      </c>
      <c r="R7" s="55">
        <f t="shared" si="3"/>
        <v>0</v>
      </c>
      <c r="S7" s="55">
        <f t="shared" si="3"/>
        <v>0</v>
      </c>
      <c r="T7" s="55">
        <f t="shared" si="3"/>
        <v>0</v>
      </c>
      <c r="U7" s="55">
        <f t="shared" si="3"/>
        <v>0</v>
      </c>
      <c r="V7" s="55">
        <f t="shared" si="3"/>
        <v>0</v>
      </c>
      <c r="W7" s="55">
        <f t="shared" si="3"/>
        <v>0</v>
      </c>
      <c r="X7" s="55">
        <f t="shared" si="3"/>
        <v>0</v>
      </c>
      <c r="Y7" s="55">
        <f t="shared" si="3"/>
        <v>0</v>
      </c>
      <c r="Z7" s="55">
        <f t="shared" si="3"/>
        <v>0</v>
      </c>
      <c r="AA7" s="55">
        <f t="shared" si="3"/>
        <v>264000</v>
      </c>
      <c r="AB7" s="55">
        <f t="shared" si="3"/>
        <v>235000</v>
      </c>
      <c r="AC7" s="55">
        <f t="shared" si="3"/>
        <v>151000</v>
      </c>
      <c r="AD7" s="55">
        <f t="shared" si="3"/>
        <v>264000</v>
      </c>
      <c r="AE7" s="55">
        <f t="shared" si="3"/>
        <v>320000</v>
      </c>
      <c r="AF7" s="55">
        <f t="shared" si="3"/>
        <v>320000</v>
      </c>
      <c r="AG7" s="55">
        <f t="shared" si="3"/>
        <v>188000</v>
      </c>
      <c r="AH7" s="55">
        <f t="shared" si="3"/>
        <v>385000</v>
      </c>
      <c r="AI7" s="55">
        <f t="shared" si="3"/>
        <v>104000</v>
      </c>
      <c r="AJ7" s="55">
        <f t="shared" si="3"/>
        <v>235000</v>
      </c>
      <c r="AK7" s="55">
        <f t="shared" si="3"/>
        <v>217000</v>
      </c>
      <c r="AL7" s="55">
        <f t="shared" si="3"/>
        <v>245000</v>
      </c>
      <c r="AM7" s="55">
        <f t="shared" si="3"/>
        <v>22000</v>
      </c>
      <c r="AN7" s="55">
        <f t="shared" si="3"/>
        <v>0</v>
      </c>
      <c r="AO7" s="55">
        <f t="shared" si="3"/>
        <v>0</v>
      </c>
      <c r="AP7" s="50">
        <f t="shared" si="4"/>
        <v>2133700</v>
      </c>
      <c r="AQ7" s="55">
        <f t="shared" ref="AQ7:AS7" si="5">AQ8</f>
        <v>0.4197139878</v>
      </c>
      <c r="AR7" s="55">
        <f t="shared" si="5"/>
        <v>2950000</v>
      </c>
      <c r="AS7" s="55">
        <f t="shared" si="5"/>
        <v>0.5802860122</v>
      </c>
      <c r="AT7" s="1"/>
    </row>
    <row r="8" ht="24.0" customHeight="1">
      <c r="A8" s="56"/>
      <c r="B8" s="57" t="s">
        <v>54</v>
      </c>
      <c r="C8" s="58">
        <f>SUM(C9)</f>
        <v>5083700</v>
      </c>
      <c r="D8" s="42">
        <f t="shared" si="2"/>
        <v>5083700</v>
      </c>
      <c r="E8" s="61">
        <f t="shared" ref="E8:AO8" si="6">SUM(E9)</f>
        <v>661440</v>
      </c>
      <c r="F8" s="61">
        <f t="shared" si="6"/>
        <v>360000</v>
      </c>
      <c r="G8" s="61">
        <f t="shared" si="6"/>
        <v>360000</v>
      </c>
      <c r="H8" s="61">
        <f t="shared" si="6"/>
        <v>360000</v>
      </c>
      <c r="I8" s="61">
        <f t="shared" si="6"/>
        <v>360000</v>
      </c>
      <c r="J8" s="61">
        <f t="shared" si="6"/>
        <v>360000</v>
      </c>
      <c r="K8" s="61">
        <f t="shared" si="6"/>
        <v>360000</v>
      </c>
      <c r="L8" s="61">
        <f t="shared" si="6"/>
        <v>360000</v>
      </c>
      <c r="M8" s="61">
        <f t="shared" si="6"/>
        <v>360000</v>
      </c>
      <c r="N8" s="61">
        <f t="shared" si="6"/>
        <v>360000</v>
      </c>
      <c r="O8" s="61">
        <f t="shared" si="6"/>
        <v>360000</v>
      </c>
      <c r="P8" s="61">
        <f t="shared" si="6"/>
        <v>2133700</v>
      </c>
      <c r="Q8" s="61">
        <f t="shared" si="6"/>
        <v>0</v>
      </c>
      <c r="R8" s="61">
        <f t="shared" si="6"/>
        <v>0</v>
      </c>
      <c r="S8" s="61">
        <f t="shared" si="6"/>
        <v>0</v>
      </c>
      <c r="T8" s="61">
        <f t="shared" si="6"/>
        <v>0</v>
      </c>
      <c r="U8" s="61">
        <f t="shared" si="6"/>
        <v>0</v>
      </c>
      <c r="V8" s="61">
        <f t="shared" si="6"/>
        <v>0</v>
      </c>
      <c r="W8" s="61">
        <f t="shared" si="6"/>
        <v>0</v>
      </c>
      <c r="X8" s="61">
        <f t="shared" si="6"/>
        <v>0</v>
      </c>
      <c r="Y8" s="61">
        <f t="shared" si="6"/>
        <v>0</v>
      </c>
      <c r="Z8" s="61">
        <f t="shared" si="6"/>
        <v>0</v>
      </c>
      <c r="AA8" s="61">
        <f t="shared" si="6"/>
        <v>264000</v>
      </c>
      <c r="AB8" s="61">
        <f t="shared" si="6"/>
        <v>235000</v>
      </c>
      <c r="AC8" s="61">
        <f t="shared" si="6"/>
        <v>151000</v>
      </c>
      <c r="AD8" s="61">
        <f t="shared" si="6"/>
        <v>264000</v>
      </c>
      <c r="AE8" s="61">
        <f t="shared" si="6"/>
        <v>320000</v>
      </c>
      <c r="AF8" s="61">
        <f t="shared" si="6"/>
        <v>320000</v>
      </c>
      <c r="AG8" s="61">
        <f t="shared" si="6"/>
        <v>188000</v>
      </c>
      <c r="AH8" s="61">
        <f t="shared" si="6"/>
        <v>385000</v>
      </c>
      <c r="AI8" s="61">
        <f t="shared" si="6"/>
        <v>104000</v>
      </c>
      <c r="AJ8" s="61">
        <f t="shared" si="6"/>
        <v>235000</v>
      </c>
      <c r="AK8" s="61">
        <f t="shared" si="6"/>
        <v>217000</v>
      </c>
      <c r="AL8" s="61">
        <f t="shared" si="6"/>
        <v>245000</v>
      </c>
      <c r="AM8" s="61">
        <f t="shared" si="6"/>
        <v>22000</v>
      </c>
      <c r="AN8" s="61">
        <f t="shared" si="6"/>
        <v>0</v>
      </c>
      <c r="AO8" s="61">
        <f t="shared" si="6"/>
        <v>0</v>
      </c>
      <c r="AP8" s="50">
        <f t="shared" si="4"/>
        <v>2133700</v>
      </c>
      <c r="AQ8" s="64">
        <f t="shared" ref="AQ8:AQ10" si="10">AP8/D8</f>
        <v>0.4197139878</v>
      </c>
      <c r="AR8" s="65">
        <f>SUM(AA8:AO8)</f>
        <v>2950000</v>
      </c>
      <c r="AS8" s="64">
        <f t="shared" ref="AS8:AS10" si="11">AR8/D8</f>
        <v>0.5802860122</v>
      </c>
      <c r="AT8" s="1"/>
    </row>
    <row r="9" ht="24.0" customHeight="1">
      <c r="A9" s="67">
        <v>1.0</v>
      </c>
      <c r="B9" s="68" t="s">
        <v>57</v>
      </c>
      <c r="C9" s="69">
        <v>5083700.0</v>
      </c>
      <c r="D9" s="42">
        <f>SUM(D10:D30)</f>
        <v>5083700</v>
      </c>
      <c r="E9" s="50">
        <f t="shared" ref="E9:O9" si="7">SUM(E10:E29)</f>
        <v>661440</v>
      </c>
      <c r="F9" s="50">
        <f t="shared" si="7"/>
        <v>360000</v>
      </c>
      <c r="G9" s="50">
        <f t="shared" si="7"/>
        <v>360000</v>
      </c>
      <c r="H9" s="50">
        <f t="shared" si="7"/>
        <v>360000</v>
      </c>
      <c r="I9" s="50">
        <f t="shared" si="7"/>
        <v>360000</v>
      </c>
      <c r="J9" s="50">
        <f t="shared" si="7"/>
        <v>360000</v>
      </c>
      <c r="K9" s="50">
        <f t="shared" si="7"/>
        <v>360000</v>
      </c>
      <c r="L9" s="50">
        <f t="shared" si="7"/>
        <v>360000</v>
      </c>
      <c r="M9" s="50">
        <f t="shared" si="7"/>
        <v>360000</v>
      </c>
      <c r="N9" s="50">
        <f t="shared" si="7"/>
        <v>360000</v>
      </c>
      <c r="O9" s="50">
        <f t="shared" si="7"/>
        <v>360000</v>
      </c>
      <c r="P9" s="50">
        <f t="shared" ref="P9:AM9" si="8">SUM(P10:P30)</f>
        <v>2133700</v>
      </c>
      <c r="Q9" s="50">
        <f t="shared" si="8"/>
        <v>0</v>
      </c>
      <c r="R9" s="50">
        <f t="shared" si="8"/>
        <v>0</v>
      </c>
      <c r="S9" s="50">
        <f t="shared" si="8"/>
        <v>0</v>
      </c>
      <c r="T9" s="50">
        <f t="shared" si="8"/>
        <v>0</v>
      </c>
      <c r="U9" s="50">
        <f t="shared" si="8"/>
        <v>0</v>
      </c>
      <c r="V9" s="50">
        <f t="shared" si="8"/>
        <v>0</v>
      </c>
      <c r="W9" s="50">
        <f t="shared" si="8"/>
        <v>0</v>
      </c>
      <c r="X9" s="50">
        <f t="shared" si="8"/>
        <v>0</v>
      </c>
      <c r="Y9" s="50">
        <f t="shared" si="8"/>
        <v>0</v>
      </c>
      <c r="Z9" s="50">
        <f t="shared" si="8"/>
        <v>0</v>
      </c>
      <c r="AA9" s="50">
        <f t="shared" si="8"/>
        <v>264000</v>
      </c>
      <c r="AB9" s="50">
        <f t="shared" si="8"/>
        <v>235000</v>
      </c>
      <c r="AC9" s="50">
        <f t="shared" si="8"/>
        <v>151000</v>
      </c>
      <c r="AD9" s="50">
        <f t="shared" si="8"/>
        <v>264000</v>
      </c>
      <c r="AE9" s="50">
        <f t="shared" si="8"/>
        <v>320000</v>
      </c>
      <c r="AF9" s="50">
        <f t="shared" si="8"/>
        <v>320000</v>
      </c>
      <c r="AG9" s="50">
        <f t="shared" si="8"/>
        <v>188000</v>
      </c>
      <c r="AH9" s="50">
        <f t="shared" si="8"/>
        <v>385000</v>
      </c>
      <c r="AI9" s="50">
        <f t="shared" si="8"/>
        <v>104000</v>
      </c>
      <c r="AJ9" s="50">
        <f t="shared" si="8"/>
        <v>235000</v>
      </c>
      <c r="AK9" s="50">
        <f t="shared" si="8"/>
        <v>217000</v>
      </c>
      <c r="AL9" s="50">
        <f t="shared" si="8"/>
        <v>245000</v>
      </c>
      <c r="AM9" s="50">
        <f t="shared" si="8"/>
        <v>22000</v>
      </c>
      <c r="AN9" s="50">
        <f t="shared" ref="AN9:AO9" si="9">SUM(AN10:AN29)</f>
        <v>0</v>
      </c>
      <c r="AO9" s="50">
        <f t="shared" si="9"/>
        <v>0</v>
      </c>
      <c r="AP9" s="50">
        <f t="shared" si="4"/>
        <v>2133700</v>
      </c>
      <c r="AQ9" s="72">
        <f t="shared" si="10"/>
        <v>0.4197139878</v>
      </c>
      <c r="AR9" s="73">
        <f>SUM(AA9:AM9)</f>
        <v>2950000</v>
      </c>
      <c r="AS9" s="72">
        <f t="shared" si="11"/>
        <v>0.5802860122</v>
      </c>
      <c r="AT9" s="86">
        <f>AP9+AR9</f>
        <v>5083700</v>
      </c>
    </row>
    <row r="10" ht="24.0" customHeight="1">
      <c r="A10" s="75"/>
      <c r="B10" s="76" t="s">
        <v>64</v>
      </c>
      <c r="C10" s="69"/>
      <c r="D10" s="42">
        <f>SUM(E10:AO10)</f>
        <v>649480</v>
      </c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>
        <v>110480.0</v>
      </c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>
        <v>56000.0</v>
      </c>
      <c r="AB10" s="78">
        <v>35000.0</v>
      </c>
      <c r="AC10" s="78">
        <v>35000.0</v>
      </c>
      <c r="AD10" s="78">
        <v>56000.0</v>
      </c>
      <c r="AE10" s="78">
        <v>56000.0</v>
      </c>
      <c r="AF10" s="78">
        <v>56000.0</v>
      </c>
      <c r="AG10" s="78">
        <v>28000.0</v>
      </c>
      <c r="AH10" s="78">
        <v>49000.0</v>
      </c>
      <c r="AI10" s="78">
        <v>28000.0</v>
      </c>
      <c r="AJ10" s="78">
        <v>35000.0</v>
      </c>
      <c r="AK10" s="78">
        <v>49000.0</v>
      </c>
      <c r="AL10" s="78">
        <v>49000.0</v>
      </c>
      <c r="AM10" s="78">
        <v>7000.0</v>
      </c>
      <c r="AN10" s="78"/>
      <c r="AO10" s="78"/>
      <c r="AP10" s="50">
        <f>SUM(E10:Z10)</f>
        <v>110480</v>
      </c>
      <c r="AQ10" s="72">
        <f t="shared" si="10"/>
        <v>0.170105315</v>
      </c>
      <c r="AR10" s="73">
        <f>SUM(AA10:AO10)</f>
        <v>539000</v>
      </c>
      <c r="AS10" s="72">
        <f t="shared" si="11"/>
        <v>0.829894685</v>
      </c>
      <c r="AT10" s="1"/>
    </row>
    <row r="11" ht="24.0" customHeight="1">
      <c r="A11" s="87" t="s">
        <v>67</v>
      </c>
      <c r="B11" s="87" t="s">
        <v>68</v>
      </c>
      <c r="C11" s="69"/>
      <c r="D11" s="88">
        <v>39780.0</v>
      </c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88">
        <v>39780.0</v>
      </c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89">
        <v>0.0</v>
      </c>
      <c r="AB11" s="89">
        <v>0.0</v>
      </c>
      <c r="AC11" s="89">
        <v>0.0</v>
      </c>
      <c r="AD11" s="89">
        <v>0.0</v>
      </c>
      <c r="AE11" s="89">
        <v>0.0</v>
      </c>
      <c r="AF11" s="89">
        <v>0.0</v>
      </c>
      <c r="AG11" s="89">
        <v>0.0</v>
      </c>
      <c r="AH11" s="89">
        <v>0.0</v>
      </c>
      <c r="AI11" s="89">
        <v>0.0</v>
      </c>
      <c r="AJ11" s="89">
        <v>0.0</v>
      </c>
      <c r="AK11" s="89">
        <v>0.0</v>
      </c>
      <c r="AL11" s="89">
        <v>0.0</v>
      </c>
      <c r="AM11" s="89">
        <v>0.0</v>
      </c>
      <c r="AN11" s="78"/>
      <c r="AO11" s="78"/>
      <c r="AP11" s="50"/>
      <c r="AQ11" s="72"/>
      <c r="AR11" s="73"/>
      <c r="AS11" s="72"/>
      <c r="AT11" s="1"/>
    </row>
    <row r="12" ht="24.0" customHeight="1">
      <c r="A12" s="87" t="s">
        <v>70</v>
      </c>
      <c r="B12" s="87" t="s">
        <v>71</v>
      </c>
      <c r="C12" s="69"/>
      <c r="D12" s="88">
        <v>58730.0</v>
      </c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88">
        <v>58730.0</v>
      </c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89">
        <v>0.0</v>
      </c>
      <c r="AB12" s="89">
        <v>0.0</v>
      </c>
      <c r="AC12" s="89">
        <v>0.0</v>
      </c>
      <c r="AD12" s="89">
        <v>0.0</v>
      </c>
      <c r="AE12" s="89">
        <v>0.0</v>
      </c>
      <c r="AF12" s="89">
        <v>0.0</v>
      </c>
      <c r="AG12" s="89">
        <v>0.0</v>
      </c>
      <c r="AH12" s="89">
        <v>0.0</v>
      </c>
      <c r="AI12" s="89">
        <v>0.0</v>
      </c>
      <c r="AJ12" s="89">
        <v>0.0</v>
      </c>
      <c r="AK12" s="89">
        <v>0.0</v>
      </c>
      <c r="AL12" s="89">
        <v>0.0</v>
      </c>
      <c r="AM12" s="89">
        <v>0.0</v>
      </c>
      <c r="AN12" s="78"/>
      <c r="AO12" s="78"/>
      <c r="AP12" s="50"/>
      <c r="AQ12" s="72"/>
      <c r="AR12" s="73"/>
      <c r="AS12" s="72"/>
      <c r="AT12" s="1"/>
    </row>
    <row r="13" ht="24.0" customHeight="1">
      <c r="A13" s="87" t="s">
        <v>73</v>
      </c>
      <c r="B13" s="87" t="s">
        <v>74</v>
      </c>
      <c r="C13" s="69"/>
      <c r="D13" s="88">
        <v>165750.0</v>
      </c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88">
        <v>165750.0</v>
      </c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89">
        <v>0.0</v>
      </c>
      <c r="AB13" s="89">
        <v>0.0</v>
      </c>
      <c r="AC13" s="89">
        <v>0.0</v>
      </c>
      <c r="AD13" s="89">
        <v>0.0</v>
      </c>
      <c r="AE13" s="89">
        <v>0.0</v>
      </c>
      <c r="AF13" s="89">
        <v>0.0</v>
      </c>
      <c r="AG13" s="89">
        <v>0.0</v>
      </c>
      <c r="AH13" s="89">
        <v>0.0</v>
      </c>
      <c r="AI13" s="89">
        <v>0.0</v>
      </c>
      <c r="AJ13" s="89">
        <v>0.0</v>
      </c>
      <c r="AK13" s="89">
        <v>0.0</v>
      </c>
      <c r="AL13" s="89">
        <v>0.0</v>
      </c>
      <c r="AM13" s="89">
        <v>0.0</v>
      </c>
      <c r="AN13" s="78"/>
      <c r="AO13" s="78"/>
      <c r="AP13" s="50"/>
      <c r="AQ13" s="72"/>
      <c r="AR13" s="73"/>
      <c r="AS13" s="72"/>
      <c r="AT13" s="1"/>
    </row>
    <row r="14" ht="24.0" customHeight="1">
      <c r="A14" s="75"/>
      <c r="B14" s="76" t="s">
        <v>66</v>
      </c>
      <c r="C14" s="69"/>
      <c r="D14" s="42">
        <f t="shared" ref="D14:D20" si="12">SUM(P14:AM14)</f>
        <v>952250</v>
      </c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>
        <v>567250.0</v>
      </c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>
        <v>40000.0</v>
      </c>
      <c r="AB14" s="78">
        <v>25000.0</v>
      </c>
      <c r="AC14" s="78">
        <v>25000.0</v>
      </c>
      <c r="AD14" s="78">
        <v>40000.0</v>
      </c>
      <c r="AE14" s="78">
        <v>40000.0</v>
      </c>
      <c r="AF14" s="78">
        <v>40000.0</v>
      </c>
      <c r="AG14" s="78">
        <v>20000.0</v>
      </c>
      <c r="AH14" s="78">
        <v>35000.0</v>
      </c>
      <c r="AI14" s="78">
        <v>20000.0</v>
      </c>
      <c r="AJ14" s="78">
        <v>25000.0</v>
      </c>
      <c r="AK14" s="78">
        <v>35000.0</v>
      </c>
      <c r="AL14" s="78">
        <v>35000.0</v>
      </c>
      <c r="AM14" s="78">
        <v>5000.0</v>
      </c>
      <c r="AN14" s="78"/>
      <c r="AO14" s="78"/>
      <c r="AP14" s="50">
        <f>SUM(E14:Z14)</f>
        <v>567250</v>
      </c>
      <c r="AQ14" s="72">
        <f>AP14/D14</f>
        <v>0.595694408</v>
      </c>
      <c r="AR14" s="73">
        <f>SUM(AA14:AO14)</f>
        <v>385000</v>
      </c>
      <c r="AS14" s="72">
        <f>AR14/D14</f>
        <v>0.404305592</v>
      </c>
      <c r="AT14" s="1"/>
    </row>
    <row r="15" ht="142.5" customHeight="1">
      <c r="A15" s="90" t="s">
        <v>75</v>
      </c>
      <c r="B15" s="91" t="s">
        <v>76</v>
      </c>
      <c r="C15" s="69"/>
      <c r="D15" s="42">
        <f t="shared" si="12"/>
        <v>542000</v>
      </c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82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92">
        <f>8*7000</f>
        <v>56000</v>
      </c>
      <c r="AB15" s="92">
        <f t="shared" ref="AB15:AC15" si="13">5*7000</f>
        <v>35000</v>
      </c>
      <c r="AC15" s="92">
        <f t="shared" si="13"/>
        <v>35000</v>
      </c>
      <c r="AD15" s="92">
        <f t="shared" ref="AD15:AF15" si="14">8*7000</f>
        <v>56000</v>
      </c>
      <c r="AE15" s="92">
        <f t="shared" si="14"/>
        <v>56000</v>
      </c>
      <c r="AF15" s="92">
        <f t="shared" si="14"/>
        <v>56000</v>
      </c>
      <c r="AG15" s="92">
        <f>4*7000</f>
        <v>28000</v>
      </c>
      <c r="AH15" s="92">
        <f>7*7000</f>
        <v>49000</v>
      </c>
      <c r="AI15" s="92">
        <f>4*7000</f>
        <v>28000</v>
      </c>
      <c r="AJ15" s="92">
        <f>5*7000</f>
        <v>35000</v>
      </c>
      <c r="AK15" s="92">
        <f t="shared" ref="AK15:AL15" si="15">7*7000</f>
        <v>49000</v>
      </c>
      <c r="AL15" s="92">
        <f t="shared" si="15"/>
        <v>49000</v>
      </c>
      <c r="AM15" s="92">
        <f>1*10000</f>
        <v>10000</v>
      </c>
      <c r="AN15" s="78"/>
      <c r="AO15" s="78"/>
      <c r="AP15" s="50"/>
      <c r="AQ15" s="72"/>
      <c r="AR15" s="73"/>
      <c r="AS15" s="72"/>
      <c r="AT15" s="1"/>
    </row>
    <row r="16" ht="24.0" customHeight="1">
      <c r="A16" s="90" t="s">
        <v>78</v>
      </c>
      <c r="B16" s="91" t="s">
        <v>79</v>
      </c>
      <c r="C16" s="69"/>
      <c r="D16" s="42">
        <f t="shared" si="12"/>
        <v>0</v>
      </c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>
        <v>0.0</v>
      </c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50"/>
      <c r="AQ16" s="72"/>
      <c r="AR16" s="73"/>
      <c r="AS16" s="72"/>
      <c r="AT16" s="1"/>
    </row>
    <row r="17" ht="24.0" customHeight="1">
      <c r="A17" s="90" t="s">
        <v>80</v>
      </c>
      <c r="B17" s="91" t="s">
        <v>81</v>
      </c>
      <c r="C17" s="69"/>
      <c r="D17" s="42">
        <f t="shared" si="12"/>
        <v>0</v>
      </c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>
        <v>0.0</v>
      </c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50"/>
      <c r="AQ17" s="72"/>
      <c r="AR17" s="73"/>
      <c r="AS17" s="72"/>
      <c r="AT17" s="1"/>
    </row>
    <row r="18" ht="24.0" customHeight="1">
      <c r="A18" s="75"/>
      <c r="B18" s="76" t="s">
        <v>69</v>
      </c>
      <c r="C18" s="69"/>
      <c r="D18" s="42">
        <f t="shared" si="12"/>
        <v>221000</v>
      </c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>
        <v>221000.0</v>
      </c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93"/>
      <c r="AM18" s="78"/>
      <c r="AN18" s="78"/>
      <c r="AO18" s="78"/>
      <c r="AP18" s="50">
        <f>SUM(E18:Z18)</f>
        <v>221000</v>
      </c>
      <c r="AQ18" s="72">
        <f>AP18/D18</f>
        <v>1</v>
      </c>
      <c r="AR18" s="73">
        <f>SUM(AA18:AO18)</f>
        <v>0</v>
      </c>
      <c r="AS18" s="72">
        <f>AR18/D18</f>
        <v>0</v>
      </c>
      <c r="AT18" s="1"/>
    </row>
    <row r="19" ht="24.0" customHeight="1">
      <c r="A19" s="94" t="s">
        <v>82</v>
      </c>
      <c r="B19" s="76" t="s">
        <v>83</v>
      </c>
      <c r="C19" s="69"/>
      <c r="D19" s="42">
        <f t="shared" si="12"/>
        <v>672000</v>
      </c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>
        <v>0.0</v>
      </c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95">
        <f>3*28000</f>
        <v>84000</v>
      </c>
      <c r="AB19" s="95">
        <f t="shared" ref="AB19:AC19" si="16">1*28000</f>
        <v>28000</v>
      </c>
      <c r="AC19" s="95">
        <f t="shared" si="16"/>
        <v>28000</v>
      </c>
      <c r="AD19" s="95">
        <f t="shared" ref="AD19:AF19" si="17">3*28000</f>
        <v>84000</v>
      </c>
      <c r="AE19" s="95">
        <f t="shared" si="17"/>
        <v>84000</v>
      </c>
      <c r="AF19" s="95">
        <f t="shared" si="17"/>
        <v>84000</v>
      </c>
      <c r="AG19" s="95">
        <v>0.0</v>
      </c>
      <c r="AH19" s="95">
        <f>3*28000</f>
        <v>84000</v>
      </c>
      <c r="AI19" s="95">
        <v>0.0</v>
      </c>
      <c r="AJ19" s="95">
        <v>28000.0</v>
      </c>
      <c r="AK19" s="95">
        <f t="shared" ref="AK19:AL19" si="18">3*28000</f>
        <v>84000</v>
      </c>
      <c r="AL19" s="95">
        <f t="shared" si="18"/>
        <v>84000</v>
      </c>
      <c r="AM19" s="95">
        <v>0.0</v>
      </c>
      <c r="AN19" s="78"/>
      <c r="AO19" s="78"/>
      <c r="AP19" s="50"/>
      <c r="AQ19" s="72"/>
      <c r="AR19" s="73"/>
      <c r="AS19" s="72"/>
      <c r="AT19" s="1"/>
    </row>
    <row r="20" ht="24.0" customHeight="1">
      <c r="A20" s="96" t="s">
        <v>84</v>
      </c>
      <c r="B20" s="97" t="s">
        <v>85</v>
      </c>
      <c r="C20" s="69"/>
      <c r="D20" s="42">
        <f t="shared" si="12"/>
        <v>812000</v>
      </c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>
        <v>0.0</v>
      </c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95">
        <f>1*28000</f>
        <v>28000</v>
      </c>
      <c r="AB20" s="95">
        <f>4*28000</f>
        <v>112000</v>
      </c>
      <c r="AC20" s="95">
        <f t="shared" ref="AC20:AD20" si="19">1*28000</f>
        <v>28000</v>
      </c>
      <c r="AD20" s="95">
        <f t="shared" si="19"/>
        <v>28000</v>
      </c>
      <c r="AE20" s="95">
        <f t="shared" ref="AE20:AF20" si="20">3*28000</f>
        <v>84000</v>
      </c>
      <c r="AF20" s="95">
        <f t="shared" si="20"/>
        <v>84000</v>
      </c>
      <c r="AG20" s="95">
        <f>4*28000</f>
        <v>112000</v>
      </c>
      <c r="AH20" s="98">
        <f>6*28000</f>
        <v>168000</v>
      </c>
      <c r="AI20" s="95">
        <f>1*28000</f>
        <v>28000</v>
      </c>
      <c r="AJ20" s="95">
        <f>4*28000</f>
        <v>112000</v>
      </c>
      <c r="AK20" s="95">
        <v>0.0</v>
      </c>
      <c r="AL20" s="95">
        <f>1*28000</f>
        <v>28000</v>
      </c>
      <c r="AM20" s="99">
        <v>0.0</v>
      </c>
      <c r="AN20" s="78"/>
      <c r="AO20" s="78"/>
      <c r="AP20" s="50"/>
      <c r="AQ20" s="72"/>
      <c r="AR20" s="73"/>
      <c r="AS20" s="72"/>
      <c r="AT20" s="1"/>
    </row>
    <row r="21" ht="24.0" customHeight="1">
      <c r="A21" s="96" t="s">
        <v>86</v>
      </c>
      <c r="B21" s="97" t="s">
        <v>87</v>
      </c>
      <c r="C21" s="69"/>
      <c r="D21" s="42">
        <v>0.0</v>
      </c>
      <c r="E21" s="100">
        <v>0.0</v>
      </c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>
        <v>0.0</v>
      </c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93"/>
      <c r="AM21" s="78"/>
      <c r="AN21" s="78"/>
      <c r="AO21" s="78"/>
      <c r="AP21" s="50"/>
      <c r="AQ21" s="72"/>
      <c r="AR21" s="73"/>
      <c r="AS21" s="72"/>
      <c r="AT21" s="1"/>
    </row>
    <row r="22" ht="24.0" customHeight="1">
      <c r="A22" s="96" t="s">
        <v>88</v>
      </c>
      <c r="B22" s="76" t="s">
        <v>89</v>
      </c>
      <c r="C22" s="69"/>
      <c r="D22" s="42">
        <f t="shared" ref="D22:D30" si="21">SUM(P22:AM22)</f>
        <v>135000</v>
      </c>
      <c r="E22" s="101">
        <v>135000.0</v>
      </c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>
        <v>135000.0</v>
      </c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93"/>
      <c r="AM22" s="78"/>
      <c r="AN22" s="78"/>
      <c r="AO22" s="78"/>
      <c r="AP22" s="50"/>
      <c r="AQ22" s="72"/>
      <c r="AR22" s="73"/>
      <c r="AS22" s="72"/>
      <c r="AT22" s="1"/>
    </row>
    <row r="23" ht="24.0" customHeight="1">
      <c r="A23" s="96" t="s">
        <v>90</v>
      </c>
      <c r="B23" s="76" t="s">
        <v>91</v>
      </c>
      <c r="C23" s="69"/>
      <c r="D23" s="42">
        <f t="shared" si="21"/>
        <v>73855</v>
      </c>
      <c r="E23" s="102">
        <v>73855.0</v>
      </c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>
        <v>73855.0</v>
      </c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93"/>
      <c r="AM23" s="78"/>
      <c r="AN23" s="78"/>
      <c r="AO23" s="78"/>
      <c r="AP23" s="50"/>
      <c r="AQ23" s="72"/>
      <c r="AR23" s="73"/>
      <c r="AS23" s="72"/>
      <c r="AT23" s="1"/>
    </row>
    <row r="24" ht="24.0" customHeight="1">
      <c r="A24" s="96" t="s">
        <v>92</v>
      </c>
      <c r="B24" s="76" t="s">
        <v>93</v>
      </c>
      <c r="C24" s="69"/>
      <c r="D24" s="42">
        <f t="shared" si="21"/>
        <v>12585</v>
      </c>
      <c r="E24" s="102">
        <v>12585.0</v>
      </c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>
        <v>12585.0</v>
      </c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93"/>
      <c r="AM24" s="78"/>
      <c r="AN24" s="78"/>
      <c r="AO24" s="78"/>
      <c r="AP24" s="50"/>
      <c r="AQ24" s="72"/>
      <c r="AR24" s="73"/>
      <c r="AS24" s="72"/>
      <c r="AT24" s="1"/>
    </row>
    <row r="25" ht="24.0" customHeight="1">
      <c r="A25" s="96" t="s">
        <v>94</v>
      </c>
      <c r="B25" s="76" t="s">
        <v>95</v>
      </c>
      <c r="C25" s="69"/>
      <c r="D25" s="42">
        <f t="shared" si="21"/>
        <v>80000</v>
      </c>
      <c r="E25" s="101">
        <v>80000.0</v>
      </c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101">
        <v>80000.0</v>
      </c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93"/>
      <c r="AM25" s="78"/>
      <c r="AN25" s="78"/>
      <c r="AO25" s="78"/>
      <c r="AP25" s="50"/>
      <c r="AQ25" s="72"/>
      <c r="AR25" s="73"/>
      <c r="AS25" s="72"/>
      <c r="AT25" s="1"/>
    </row>
    <row r="26" ht="102.75" customHeight="1">
      <c r="A26" s="96" t="s">
        <v>96</v>
      </c>
      <c r="B26" s="76" t="s">
        <v>97</v>
      </c>
      <c r="C26" s="69"/>
      <c r="D26" s="42">
        <f t="shared" si="21"/>
        <v>0</v>
      </c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103">
        <v>0.0</v>
      </c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93"/>
      <c r="AM26" s="78"/>
      <c r="AN26" s="78"/>
      <c r="AO26" s="78"/>
      <c r="AP26" s="50"/>
      <c r="AQ26" s="72"/>
      <c r="AR26" s="73"/>
      <c r="AS26" s="72"/>
      <c r="AT26" s="1"/>
    </row>
    <row r="27" ht="24.0" customHeight="1">
      <c r="A27" s="94" t="s">
        <v>98</v>
      </c>
      <c r="B27" s="76" t="s">
        <v>99</v>
      </c>
      <c r="C27" s="69"/>
      <c r="D27" s="42">
        <f t="shared" si="21"/>
        <v>360000</v>
      </c>
      <c r="E27" s="101">
        <v>360000.0</v>
      </c>
      <c r="F27" s="101">
        <v>360000.0</v>
      </c>
      <c r="G27" s="101">
        <v>360000.0</v>
      </c>
      <c r="H27" s="101">
        <v>360000.0</v>
      </c>
      <c r="I27" s="101">
        <v>360000.0</v>
      </c>
      <c r="J27" s="101">
        <v>360000.0</v>
      </c>
      <c r="K27" s="101">
        <v>360000.0</v>
      </c>
      <c r="L27" s="101">
        <v>360000.0</v>
      </c>
      <c r="M27" s="101">
        <v>360000.0</v>
      </c>
      <c r="N27" s="101">
        <v>360000.0</v>
      </c>
      <c r="O27" s="101">
        <v>360000.0</v>
      </c>
      <c r="P27" s="101">
        <v>360000.0</v>
      </c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93"/>
      <c r="AM27" s="78"/>
      <c r="AN27" s="78"/>
      <c r="AO27" s="78"/>
      <c r="AP27" s="50"/>
      <c r="AQ27" s="72"/>
      <c r="AR27" s="73"/>
      <c r="AS27" s="72"/>
      <c r="AT27" s="1"/>
    </row>
    <row r="28" ht="24.0" customHeight="1">
      <c r="A28" s="75"/>
      <c r="B28" s="76" t="s">
        <v>72</v>
      </c>
      <c r="C28" s="69"/>
      <c r="D28" s="42">
        <f t="shared" si="21"/>
        <v>309270</v>
      </c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>
        <v>309270.0</v>
      </c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50">
        <f t="shared" ref="AP28:AP29" si="22">SUM(E28:Z28)</f>
        <v>309270</v>
      </c>
      <c r="AQ28" s="72">
        <f t="shared" ref="AQ28:AQ29" si="23">AP28/D28</f>
        <v>1</v>
      </c>
      <c r="AR28" s="73">
        <f t="shared" ref="AR28:AR29" si="24">SUM(AA28:AO28)</f>
        <v>0</v>
      </c>
      <c r="AS28" s="72">
        <f t="shared" ref="AS28:AS29" si="25">AR28/D28</f>
        <v>0</v>
      </c>
      <c r="AT28" s="1"/>
    </row>
    <row r="29" ht="24.0" customHeight="1">
      <c r="A29" s="94" t="s">
        <v>100</v>
      </c>
      <c r="B29" s="76" t="s">
        <v>101</v>
      </c>
      <c r="C29" s="69"/>
      <c r="D29" s="42">
        <f t="shared" si="21"/>
        <v>0</v>
      </c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>
        <v>0.0</v>
      </c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50">
        <f t="shared" si="22"/>
        <v>0</v>
      </c>
      <c r="AQ29" s="72" t="str">
        <f t="shared" si="23"/>
        <v>#DIV/0!</v>
      </c>
      <c r="AR29" s="73">
        <f t="shared" si="24"/>
        <v>0</v>
      </c>
      <c r="AS29" s="72" t="str">
        <f t="shared" si="25"/>
        <v>#DIV/0!</v>
      </c>
      <c r="AT29" s="1"/>
    </row>
    <row r="30" ht="24.0" customHeight="1">
      <c r="A30" s="94" t="s">
        <v>102</v>
      </c>
      <c r="B30" s="76" t="s">
        <v>103</v>
      </c>
      <c r="C30" s="82"/>
      <c r="D30" s="42">
        <f t="shared" si="21"/>
        <v>0</v>
      </c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>
        <v>0.0</v>
      </c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83"/>
      <c r="AR30" s="84"/>
      <c r="AS30" s="83"/>
      <c r="AT30" s="1"/>
    </row>
    <row r="31" ht="24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ht="24.0" customHeight="1">
      <c r="A32" s="1"/>
      <c r="B32" s="1" t="s">
        <v>104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</row>
    <row r="33" ht="24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</row>
    <row r="34" ht="24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  <row r="35" ht="24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</row>
    <row r="36" ht="24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</row>
    <row r="37" ht="24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</row>
    <row r="38" ht="24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</row>
    <row r="39" ht="24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</row>
    <row r="40" ht="24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</row>
    <row r="41" ht="24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</row>
    <row r="42" ht="24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</row>
    <row r="43" ht="24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ht="24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</row>
    <row r="45" ht="24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</row>
    <row r="46" ht="24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</row>
    <row r="47" ht="24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</row>
    <row r="48" ht="24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</row>
    <row r="49" ht="24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</row>
    <row r="50" ht="24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</row>
    <row r="51" ht="24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</row>
    <row r="52" ht="24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</row>
    <row r="53" ht="24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</row>
    <row r="54" ht="24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</row>
    <row r="55" ht="24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</row>
    <row r="56" ht="24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</row>
    <row r="57" ht="24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</row>
    <row r="58" ht="24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</row>
    <row r="59" ht="24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</row>
    <row r="60" ht="24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</row>
    <row r="61" ht="24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</row>
    <row r="62" ht="24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</row>
    <row r="63" ht="24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</row>
    <row r="64" ht="24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</row>
    <row r="65" ht="24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</row>
    <row r="66" ht="24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</row>
    <row r="67" ht="24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</row>
    <row r="68" ht="24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</row>
    <row r="69" ht="24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</row>
    <row r="70" ht="24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</row>
    <row r="71" ht="24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</row>
    <row r="72" ht="24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</row>
    <row r="73" ht="24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</row>
    <row r="74" ht="24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</row>
    <row r="75" ht="24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</row>
    <row r="76" ht="24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</row>
    <row r="77" ht="24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</row>
    <row r="78" ht="24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</row>
    <row r="79" ht="24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</row>
    <row r="80" ht="24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</row>
    <row r="81" ht="24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</row>
    <row r="82" ht="24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</row>
    <row r="83" ht="24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</row>
    <row r="84" ht="24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</row>
    <row r="85" ht="24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</row>
    <row r="86" ht="24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</row>
    <row r="87" ht="24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</row>
    <row r="88" ht="24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</row>
    <row r="89" ht="24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</row>
    <row r="90" ht="24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</row>
    <row r="91" ht="24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</row>
    <row r="92" ht="24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</row>
    <row r="93" ht="24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</row>
    <row r="94" ht="24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</row>
    <row r="95" ht="24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</row>
    <row r="96" ht="24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</row>
    <row r="97" ht="24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</row>
    <row r="98" ht="24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</row>
    <row r="99" ht="24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</row>
    <row r="100" ht="24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</row>
    <row r="101" ht="24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</row>
    <row r="102" ht="24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</row>
    <row r="103" ht="24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</row>
    <row r="104" ht="24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</row>
    <row r="105" ht="24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</row>
    <row r="106" ht="24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</row>
    <row r="107" ht="24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</row>
    <row r="108" ht="24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</row>
    <row r="109" ht="24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</row>
    <row r="110" ht="24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</row>
    <row r="111" ht="24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</row>
    <row r="112" ht="24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</row>
    <row r="113" ht="24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</row>
    <row r="114" ht="24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</row>
    <row r="115" ht="24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</row>
    <row r="116" ht="24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</row>
    <row r="117" ht="24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</row>
    <row r="118" ht="24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</row>
    <row r="119" ht="24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</row>
    <row r="120" ht="24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</row>
    <row r="121" ht="24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</row>
    <row r="122" ht="24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</row>
    <row r="123" ht="24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</row>
    <row r="124" ht="24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</row>
    <row r="125" ht="24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</row>
    <row r="126" ht="24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</row>
    <row r="127" ht="24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</row>
    <row r="128" ht="24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</row>
    <row r="129" ht="24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</row>
    <row r="130" ht="24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</row>
    <row r="131" ht="24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</row>
    <row r="132" ht="24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</row>
    <row r="133" ht="24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</row>
    <row r="134" ht="24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</row>
    <row r="135" ht="24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</row>
    <row r="136" ht="24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</row>
    <row r="137" ht="24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</row>
    <row r="138" ht="24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</row>
    <row r="139" ht="24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</row>
    <row r="140" ht="24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</row>
    <row r="141" ht="24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</row>
    <row r="142" ht="24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</row>
    <row r="143" ht="24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</row>
    <row r="144" ht="24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</row>
    <row r="145" ht="24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</row>
    <row r="146" ht="24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</row>
    <row r="147" ht="24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</row>
    <row r="148" ht="24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</row>
    <row r="149" ht="24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</row>
    <row r="150" ht="24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</row>
    <row r="151" ht="24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</row>
    <row r="152" ht="24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</row>
    <row r="153" ht="24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</row>
    <row r="154" ht="24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</row>
    <row r="155" ht="24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</row>
    <row r="156" ht="24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</row>
    <row r="157" ht="24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</row>
    <row r="158" ht="24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</row>
    <row r="159" ht="24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</row>
    <row r="160" ht="24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</row>
    <row r="161" ht="24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</row>
    <row r="162" ht="24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</row>
    <row r="163" ht="24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</row>
    <row r="164" ht="24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</row>
    <row r="165" ht="24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</row>
    <row r="166" ht="24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</row>
    <row r="167" ht="24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</row>
    <row r="168" ht="24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</row>
    <row r="169" ht="24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</row>
    <row r="170" ht="24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</row>
    <row r="171" ht="24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</row>
    <row r="172" ht="24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</row>
    <row r="173" ht="24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</row>
    <row r="174" ht="24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</row>
    <row r="175" ht="24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</row>
    <row r="176" ht="24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</row>
    <row r="177" ht="24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</row>
    <row r="178" ht="24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</row>
    <row r="179" ht="24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</row>
    <row r="180" ht="24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</row>
    <row r="181" ht="24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</row>
    <row r="182" ht="24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</row>
    <row r="183" ht="24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</row>
    <row r="184" ht="24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</row>
    <row r="185" ht="24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</row>
    <row r="186" ht="24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</row>
    <row r="187" ht="24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</row>
    <row r="188" ht="24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</row>
    <row r="189" ht="24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</row>
    <row r="190" ht="24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</row>
    <row r="191" ht="24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</row>
    <row r="192" ht="24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</row>
    <row r="193" ht="24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</row>
    <row r="194" ht="24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</row>
    <row r="195" ht="24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</row>
    <row r="196" ht="24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</row>
    <row r="197" ht="24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</row>
    <row r="198" ht="24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</row>
    <row r="199" ht="24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</row>
    <row r="200" ht="24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</row>
    <row r="201" ht="24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</row>
    <row r="202" ht="24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</row>
    <row r="203" ht="24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</row>
    <row r="204" ht="24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</row>
    <row r="205" ht="24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</row>
    <row r="206" ht="24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</row>
    <row r="207" ht="24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</row>
    <row r="208" ht="24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</row>
    <row r="209" ht="24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</row>
    <row r="210" ht="24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</row>
    <row r="211" ht="24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</row>
    <row r="212" ht="24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</row>
    <row r="213" ht="24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</row>
    <row r="214" ht="24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</row>
    <row r="215" ht="24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</row>
    <row r="216" ht="24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</row>
    <row r="217" ht="24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</row>
    <row r="218" ht="24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</row>
    <row r="219" ht="24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</row>
    <row r="220" ht="24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</row>
    <row r="221" ht="24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</row>
    <row r="222" ht="24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</row>
    <row r="223" ht="24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</row>
    <row r="224" ht="24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</row>
    <row r="225" ht="24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</row>
    <row r="226" ht="24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</row>
    <row r="227" ht="24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</row>
    <row r="228" ht="24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</row>
    <row r="229" ht="24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</row>
    <row r="230" ht="24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</row>
    <row r="231" ht="24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</row>
    <row r="232" ht="24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</row>
    <row r="233" ht="24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</row>
    <row r="234" ht="24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</row>
    <row r="235" ht="24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</row>
    <row r="236" ht="24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</row>
    <row r="237" ht="24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</row>
    <row r="238" ht="24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</row>
    <row r="239" ht="24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</row>
    <row r="240" ht="24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</row>
    <row r="241" ht="24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</row>
    <row r="242" ht="24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</row>
    <row r="243" ht="24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</row>
    <row r="244" ht="24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</row>
    <row r="245" ht="24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</row>
    <row r="246" ht="24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</row>
    <row r="247" ht="24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</row>
    <row r="248" ht="24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</row>
    <row r="249" ht="24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</row>
    <row r="250" ht="24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</row>
    <row r="251" ht="24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</row>
    <row r="252" ht="24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</row>
    <row r="253" ht="24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</row>
    <row r="254" ht="24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</row>
    <row r="255" ht="24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</row>
    <row r="256" ht="24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</row>
    <row r="257" ht="24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</row>
    <row r="258" ht="24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</row>
    <row r="259" ht="24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</row>
    <row r="260" ht="24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</row>
    <row r="261" ht="24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</row>
    <row r="262" ht="24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</row>
    <row r="263" ht="24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</row>
    <row r="264" ht="24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</row>
    <row r="265" ht="24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</row>
    <row r="266" ht="24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</row>
    <row r="267" ht="24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</row>
    <row r="268" ht="24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</row>
    <row r="269" ht="24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</row>
    <row r="270" ht="24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</row>
    <row r="271" ht="24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</row>
    <row r="272" ht="24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</row>
    <row r="273" ht="24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</row>
    <row r="274" ht="24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</row>
    <row r="275" ht="24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</row>
    <row r="276" ht="24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</row>
    <row r="277" ht="24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</row>
    <row r="278" ht="24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</row>
    <row r="279" ht="24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</row>
    <row r="280" ht="24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</row>
    <row r="281" ht="24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</row>
    <row r="282" ht="24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</row>
    <row r="283" ht="24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</row>
    <row r="284" ht="24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</row>
    <row r="285" ht="24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</row>
    <row r="286" ht="24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</row>
    <row r="287" ht="24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</row>
    <row r="288" ht="24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</row>
    <row r="289" ht="24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</row>
    <row r="290" ht="24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</row>
    <row r="291" ht="24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</row>
    <row r="292" ht="24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</row>
    <row r="293" ht="24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</row>
    <row r="294" ht="24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</row>
    <row r="295" ht="24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</row>
    <row r="296" ht="24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</row>
    <row r="297" ht="24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</row>
    <row r="298" ht="24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</row>
    <row r="299" ht="24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</row>
    <row r="300" ht="24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</row>
    <row r="301" ht="24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</row>
    <row r="302" ht="24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</row>
    <row r="303" ht="24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</row>
    <row r="304" ht="24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</row>
    <row r="305" ht="24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</row>
    <row r="306" ht="24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</row>
    <row r="307" ht="24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</row>
    <row r="308" ht="24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</row>
    <row r="309" ht="24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</row>
    <row r="310" ht="24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</row>
    <row r="311" ht="24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</row>
    <row r="312" ht="24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</row>
    <row r="313" ht="24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</row>
    <row r="314" ht="24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</row>
    <row r="315" ht="24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</row>
    <row r="316" ht="24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</row>
    <row r="317" ht="24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</row>
    <row r="318" ht="24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</row>
    <row r="319" ht="24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</row>
    <row r="320" ht="24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</row>
    <row r="321" ht="24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</row>
    <row r="322" ht="24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</row>
    <row r="323" ht="24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</row>
    <row r="324" ht="24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</row>
    <row r="325" ht="24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</row>
    <row r="326" ht="24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</row>
    <row r="327" ht="24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</row>
    <row r="328" ht="24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</row>
    <row r="329" ht="24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</row>
    <row r="330" ht="24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</row>
    <row r="331" ht="24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</row>
    <row r="332" ht="24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</row>
    <row r="333" ht="24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</row>
    <row r="334" ht="24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</row>
    <row r="335" ht="24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</row>
    <row r="336" ht="24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</row>
    <row r="337" ht="24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</row>
    <row r="338" ht="24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</row>
    <row r="339" ht="24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</row>
    <row r="340" ht="24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</row>
    <row r="341" ht="24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</row>
    <row r="342" ht="24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</row>
    <row r="343" ht="24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</row>
    <row r="344" ht="24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</row>
    <row r="345" ht="24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</row>
    <row r="346" ht="24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</row>
    <row r="347" ht="24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</row>
    <row r="348" ht="24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</row>
    <row r="349" ht="24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</row>
    <row r="350" ht="24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</row>
    <row r="351" ht="24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</row>
    <row r="352" ht="24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</row>
    <row r="353" ht="24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</row>
    <row r="354" ht="24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</row>
    <row r="355" ht="24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</row>
    <row r="356" ht="24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</row>
    <row r="357" ht="24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</row>
    <row r="358" ht="24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</row>
    <row r="359" ht="24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</row>
    <row r="360" ht="24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</row>
    <row r="361" ht="24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</row>
    <row r="362" ht="24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</row>
    <row r="363" ht="24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</row>
    <row r="364" ht="24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</row>
    <row r="365" ht="24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</row>
    <row r="366" ht="24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</row>
    <row r="367" ht="24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</row>
    <row r="368" ht="24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</row>
    <row r="369" ht="24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</row>
    <row r="370" ht="24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</row>
    <row r="371" ht="24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</row>
    <row r="372" ht="24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</row>
    <row r="373" ht="24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</row>
    <row r="374" ht="24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</row>
    <row r="375" ht="24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</row>
    <row r="376" ht="24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</row>
    <row r="377" ht="24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</row>
    <row r="378" ht="24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</row>
    <row r="379" ht="24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</row>
    <row r="380" ht="24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</row>
    <row r="381" ht="24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</row>
    <row r="382" ht="24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</row>
    <row r="383" ht="24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</row>
    <row r="384" ht="24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</row>
    <row r="385" ht="24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</row>
    <row r="386" ht="24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</row>
    <row r="387" ht="24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</row>
    <row r="388" ht="24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</row>
    <row r="389" ht="24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</row>
    <row r="390" ht="24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</row>
    <row r="391" ht="24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</row>
    <row r="392" ht="24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</row>
    <row r="393" ht="24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</row>
    <row r="394" ht="24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</row>
    <row r="395" ht="24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</row>
    <row r="396" ht="24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</row>
    <row r="397" ht="24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</row>
    <row r="398" ht="24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</row>
    <row r="399" ht="24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</row>
    <row r="400" ht="24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</row>
    <row r="401" ht="24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</row>
    <row r="402" ht="24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</row>
    <row r="403" ht="24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</row>
    <row r="404" ht="24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</row>
    <row r="405" ht="24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</row>
    <row r="406" ht="24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</row>
    <row r="407" ht="24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</row>
    <row r="408" ht="24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</row>
    <row r="409" ht="24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</row>
    <row r="410" ht="24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</row>
    <row r="411" ht="24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</row>
    <row r="412" ht="24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</row>
    <row r="413" ht="24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</row>
    <row r="414" ht="24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</row>
    <row r="415" ht="24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</row>
    <row r="416" ht="24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</row>
    <row r="417" ht="24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</row>
    <row r="418" ht="24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</row>
    <row r="419" ht="24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</row>
    <row r="420" ht="24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</row>
    <row r="421" ht="24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</row>
    <row r="422" ht="24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</row>
    <row r="423" ht="24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</row>
    <row r="424" ht="24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</row>
    <row r="425" ht="24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</row>
    <row r="426" ht="24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</row>
    <row r="427" ht="24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</row>
    <row r="428" ht="24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</row>
    <row r="429" ht="24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</row>
    <row r="430" ht="24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</row>
    <row r="431" ht="24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</row>
    <row r="432" ht="24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</row>
    <row r="433" ht="24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</row>
    <row r="434" ht="24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</row>
    <row r="435" ht="24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</row>
    <row r="436" ht="24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</row>
    <row r="437" ht="24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</row>
    <row r="438" ht="24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</row>
    <row r="439" ht="24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</row>
    <row r="440" ht="24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</row>
    <row r="441" ht="24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</row>
    <row r="442" ht="24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</row>
    <row r="443" ht="24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</row>
    <row r="444" ht="24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</row>
    <row r="445" ht="24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</row>
    <row r="446" ht="24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</row>
    <row r="447" ht="24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</row>
    <row r="448" ht="24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</row>
    <row r="449" ht="24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</row>
    <row r="450" ht="24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</row>
    <row r="451" ht="24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</row>
    <row r="452" ht="24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</row>
    <row r="453" ht="24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</row>
    <row r="454" ht="24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</row>
    <row r="455" ht="24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</row>
    <row r="456" ht="24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</row>
    <row r="457" ht="24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</row>
    <row r="458" ht="24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</row>
    <row r="459" ht="24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</row>
    <row r="460" ht="24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</row>
    <row r="461" ht="24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</row>
    <row r="462" ht="24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</row>
    <row r="463" ht="24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</row>
    <row r="464" ht="24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</row>
    <row r="465" ht="24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</row>
    <row r="466" ht="24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</row>
    <row r="467" ht="24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</row>
    <row r="468" ht="24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</row>
    <row r="469" ht="24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</row>
    <row r="470" ht="24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</row>
    <row r="471" ht="24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</row>
    <row r="472" ht="24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</row>
    <row r="473" ht="24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</row>
    <row r="474" ht="24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</row>
    <row r="475" ht="24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</row>
    <row r="476" ht="24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</row>
    <row r="477" ht="24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</row>
    <row r="478" ht="24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</row>
    <row r="479" ht="24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</row>
    <row r="480" ht="24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</row>
    <row r="481" ht="24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</row>
    <row r="482" ht="24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</row>
    <row r="483" ht="24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</row>
    <row r="484" ht="24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</row>
    <row r="485" ht="24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</row>
    <row r="486" ht="24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</row>
    <row r="487" ht="24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</row>
    <row r="488" ht="24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</row>
    <row r="489" ht="24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</row>
    <row r="490" ht="24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</row>
    <row r="491" ht="24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</row>
    <row r="492" ht="24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</row>
    <row r="493" ht="24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</row>
    <row r="494" ht="24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</row>
    <row r="495" ht="24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</row>
    <row r="496" ht="24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</row>
    <row r="497" ht="24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</row>
    <row r="498" ht="24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</row>
    <row r="499" ht="24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</row>
    <row r="500" ht="24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</row>
    <row r="501" ht="24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</row>
    <row r="502" ht="24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</row>
    <row r="503" ht="24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</row>
    <row r="504" ht="24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</row>
    <row r="505" ht="24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</row>
    <row r="506" ht="24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</row>
    <row r="507" ht="24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</row>
    <row r="508" ht="24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</row>
    <row r="509" ht="24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</row>
    <row r="510" ht="24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</row>
    <row r="511" ht="24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</row>
    <row r="512" ht="24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</row>
    <row r="513" ht="24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</row>
    <row r="514" ht="24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</row>
    <row r="515" ht="24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</row>
    <row r="516" ht="24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</row>
    <row r="517" ht="24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</row>
    <row r="518" ht="24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</row>
    <row r="519" ht="24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</row>
    <row r="520" ht="24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</row>
    <row r="521" ht="24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</row>
    <row r="522" ht="24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</row>
    <row r="523" ht="24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</row>
    <row r="524" ht="24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</row>
    <row r="525" ht="24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</row>
    <row r="526" ht="24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</row>
    <row r="527" ht="24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</row>
    <row r="528" ht="24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</row>
    <row r="529" ht="24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</row>
    <row r="530" ht="24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</row>
    <row r="531" ht="24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</row>
    <row r="532" ht="24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</row>
    <row r="533" ht="24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</row>
    <row r="534" ht="24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</row>
    <row r="535" ht="24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</row>
    <row r="536" ht="24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</row>
    <row r="537" ht="24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</row>
    <row r="538" ht="24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</row>
    <row r="539" ht="24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</row>
    <row r="540" ht="24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</row>
    <row r="541" ht="24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</row>
    <row r="542" ht="24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</row>
    <row r="543" ht="24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</row>
    <row r="544" ht="24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</row>
    <row r="545" ht="24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</row>
    <row r="546" ht="24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</row>
    <row r="547" ht="24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</row>
    <row r="548" ht="24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</row>
    <row r="549" ht="24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</row>
    <row r="550" ht="24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</row>
    <row r="551" ht="24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</row>
    <row r="552" ht="24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</row>
    <row r="553" ht="24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</row>
    <row r="554" ht="24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</row>
    <row r="555" ht="24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</row>
    <row r="556" ht="24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</row>
    <row r="557" ht="24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</row>
    <row r="558" ht="24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</row>
    <row r="559" ht="24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</row>
    <row r="560" ht="24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</row>
    <row r="561" ht="24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</row>
    <row r="562" ht="24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</row>
    <row r="563" ht="24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</row>
    <row r="564" ht="24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</row>
    <row r="565" ht="24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</row>
    <row r="566" ht="24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</row>
    <row r="567" ht="24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</row>
    <row r="568" ht="24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</row>
    <row r="569" ht="24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</row>
    <row r="570" ht="24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</row>
    <row r="571" ht="24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</row>
    <row r="572" ht="24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</row>
    <row r="573" ht="24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</row>
    <row r="574" ht="24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</row>
    <row r="575" ht="24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</row>
    <row r="576" ht="24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</row>
    <row r="577" ht="24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</row>
    <row r="578" ht="24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</row>
    <row r="579" ht="24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</row>
    <row r="580" ht="24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</row>
    <row r="581" ht="24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</row>
    <row r="582" ht="24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</row>
    <row r="583" ht="24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</row>
    <row r="584" ht="24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</row>
    <row r="585" ht="24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</row>
    <row r="586" ht="24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</row>
    <row r="587" ht="24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</row>
    <row r="588" ht="24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</row>
    <row r="589" ht="24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</row>
    <row r="590" ht="24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</row>
    <row r="591" ht="24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</row>
    <row r="592" ht="24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</row>
    <row r="593" ht="24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</row>
    <row r="594" ht="24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</row>
    <row r="595" ht="24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</row>
    <row r="596" ht="24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</row>
    <row r="597" ht="24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</row>
    <row r="598" ht="24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</row>
    <row r="599" ht="24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</row>
    <row r="600" ht="24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</row>
    <row r="601" ht="24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</row>
    <row r="602" ht="24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</row>
    <row r="603" ht="24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</row>
    <row r="604" ht="24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</row>
    <row r="605" ht="24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</row>
    <row r="606" ht="24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</row>
    <row r="607" ht="24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</row>
    <row r="608" ht="24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</row>
    <row r="609" ht="24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</row>
    <row r="610" ht="24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</row>
    <row r="611" ht="24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</row>
    <row r="612" ht="24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</row>
    <row r="613" ht="24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</row>
    <row r="614" ht="24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</row>
    <row r="615" ht="24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</row>
    <row r="616" ht="24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</row>
    <row r="617" ht="24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</row>
    <row r="618" ht="24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</row>
    <row r="619" ht="24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</row>
    <row r="620" ht="24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</row>
    <row r="621" ht="24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</row>
    <row r="622" ht="24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</row>
    <row r="623" ht="24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</row>
    <row r="624" ht="24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</row>
    <row r="625" ht="24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</row>
    <row r="626" ht="24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</row>
    <row r="627" ht="24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</row>
    <row r="628" ht="24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</row>
    <row r="629" ht="24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</row>
    <row r="630" ht="24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</row>
    <row r="631" ht="24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</row>
    <row r="632" ht="24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</row>
    <row r="633" ht="24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</row>
    <row r="634" ht="24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</row>
    <row r="635" ht="24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</row>
    <row r="636" ht="24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</row>
    <row r="637" ht="24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</row>
    <row r="638" ht="24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</row>
    <row r="639" ht="24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</row>
    <row r="640" ht="24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</row>
    <row r="641" ht="24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</row>
    <row r="642" ht="24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</row>
    <row r="643" ht="24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</row>
    <row r="644" ht="24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</row>
    <row r="645" ht="24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</row>
    <row r="646" ht="24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</row>
    <row r="647" ht="24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</row>
    <row r="648" ht="24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</row>
    <row r="649" ht="24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</row>
    <row r="650" ht="24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</row>
    <row r="651" ht="24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</row>
    <row r="652" ht="24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</row>
    <row r="653" ht="24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</row>
    <row r="654" ht="24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</row>
    <row r="655" ht="24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</row>
    <row r="656" ht="24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</row>
    <row r="657" ht="24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</row>
    <row r="658" ht="24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</row>
    <row r="659" ht="24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</row>
    <row r="660" ht="24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</row>
    <row r="661" ht="24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</row>
    <row r="662" ht="24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</row>
    <row r="663" ht="24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</row>
    <row r="664" ht="24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</row>
    <row r="665" ht="24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</row>
    <row r="666" ht="24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</row>
    <row r="667" ht="24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</row>
    <row r="668" ht="24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</row>
    <row r="669" ht="24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</row>
    <row r="670" ht="24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</row>
    <row r="671" ht="24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</row>
    <row r="672" ht="24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</row>
    <row r="673" ht="24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</row>
    <row r="674" ht="24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</row>
    <row r="675" ht="24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</row>
    <row r="676" ht="24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</row>
    <row r="677" ht="24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</row>
    <row r="678" ht="24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</row>
    <row r="679" ht="24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</row>
    <row r="680" ht="24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</row>
    <row r="681" ht="24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</row>
    <row r="682" ht="24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</row>
    <row r="683" ht="24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</row>
    <row r="684" ht="24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</row>
    <row r="685" ht="24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</row>
    <row r="686" ht="24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</row>
    <row r="687" ht="24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</row>
    <row r="688" ht="24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</row>
    <row r="689" ht="24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</row>
    <row r="690" ht="24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</row>
    <row r="691" ht="24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</row>
    <row r="692" ht="24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</row>
    <row r="693" ht="24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</row>
    <row r="694" ht="24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</row>
    <row r="695" ht="24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</row>
    <row r="696" ht="24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</row>
    <row r="697" ht="24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</row>
    <row r="698" ht="24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</row>
    <row r="699" ht="24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</row>
    <row r="700" ht="24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</row>
    <row r="701" ht="24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</row>
    <row r="702" ht="24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</row>
    <row r="703" ht="24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</row>
    <row r="704" ht="24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</row>
    <row r="705" ht="24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</row>
    <row r="706" ht="24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</row>
    <row r="707" ht="24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</row>
    <row r="708" ht="24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</row>
    <row r="709" ht="24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</row>
    <row r="710" ht="24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</row>
    <row r="711" ht="24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</row>
    <row r="712" ht="24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</row>
    <row r="713" ht="24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</row>
    <row r="714" ht="24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</row>
    <row r="715" ht="24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</row>
    <row r="716" ht="24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</row>
    <row r="717" ht="24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</row>
    <row r="718" ht="24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</row>
    <row r="719" ht="24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</row>
    <row r="720" ht="24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</row>
    <row r="721" ht="24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</row>
    <row r="722" ht="24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</row>
    <row r="723" ht="24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</row>
    <row r="724" ht="24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</row>
    <row r="725" ht="24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</row>
    <row r="726" ht="24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</row>
    <row r="727" ht="24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</row>
    <row r="728" ht="24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</row>
    <row r="729" ht="24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</row>
    <row r="730" ht="24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</row>
    <row r="731" ht="24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</row>
    <row r="732" ht="24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</row>
    <row r="733" ht="24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</row>
    <row r="734" ht="24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</row>
    <row r="735" ht="24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</row>
    <row r="736" ht="24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</row>
    <row r="737" ht="24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</row>
    <row r="738" ht="24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</row>
    <row r="739" ht="24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</row>
    <row r="740" ht="24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</row>
    <row r="741" ht="24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</row>
    <row r="742" ht="24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</row>
    <row r="743" ht="24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</row>
    <row r="744" ht="24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</row>
    <row r="745" ht="24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</row>
    <row r="746" ht="24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</row>
    <row r="747" ht="24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</row>
    <row r="748" ht="24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</row>
    <row r="749" ht="24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</row>
    <row r="750" ht="24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</row>
    <row r="751" ht="24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</row>
    <row r="752" ht="24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</row>
    <row r="753" ht="24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</row>
    <row r="754" ht="24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</row>
    <row r="755" ht="24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</row>
    <row r="756" ht="24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</row>
    <row r="757" ht="24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</row>
    <row r="758" ht="24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</row>
    <row r="759" ht="24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</row>
    <row r="760" ht="24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</row>
    <row r="761" ht="24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</row>
    <row r="762" ht="24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</row>
    <row r="763" ht="24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</row>
    <row r="764" ht="24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</row>
    <row r="765" ht="24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</row>
    <row r="766" ht="24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</row>
    <row r="767" ht="24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</row>
    <row r="768" ht="24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</row>
    <row r="769" ht="24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</row>
    <row r="770" ht="24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</row>
    <row r="771" ht="24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</row>
    <row r="772" ht="24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</row>
    <row r="773" ht="24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</row>
    <row r="774" ht="24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</row>
    <row r="775" ht="24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</row>
    <row r="776" ht="24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</row>
    <row r="777" ht="24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</row>
    <row r="778" ht="24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</row>
    <row r="779" ht="24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</row>
    <row r="780" ht="24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</row>
    <row r="781" ht="24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</row>
    <row r="782" ht="24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</row>
    <row r="783" ht="24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</row>
    <row r="784" ht="24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</row>
    <row r="785" ht="24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</row>
    <row r="786" ht="24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</row>
    <row r="787" ht="24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</row>
    <row r="788" ht="24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</row>
    <row r="789" ht="24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</row>
    <row r="790" ht="24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</row>
    <row r="791" ht="24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</row>
    <row r="792" ht="24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</row>
    <row r="793" ht="24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</row>
    <row r="794" ht="24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</row>
    <row r="795" ht="24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</row>
    <row r="796" ht="24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</row>
    <row r="797" ht="24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</row>
    <row r="798" ht="24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</row>
    <row r="799" ht="24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</row>
    <row r="800" ht="24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</row>
    <row r="801" ht="24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</row>
    <row r="802" ht="24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</row>
    <row r="803" ht="24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</row>
    <row r="804" ht="24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</row>
    <row r="805" ht="24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</row>
    <row r="806" ht="24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</row>
    <row r="807" ht="24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</row>
    <row r="808" ht="24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</row>
    <row r="809" ht="24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</row>
    <row r="810" ht="24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</row>
    <row r="811" ht="24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</row>
    <row r="812" ht="24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</row>
    <row r="813" ht="24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</row>
    <row r="814" ht="24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</row>
    <row r="815" ht="24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</row>
    <row r="816" ht="24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</row>
    <row r="817" ht="24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</row>
    <row r="818" ht="24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</row>
    <row r="819" ht="24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</row>
    <row r="820" ht="24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</row>
    <row r="821" ht="24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</row>
    <row r="822" ht="24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</row>
    <row r="823" ht="24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</row>
    <row r="824" ht="24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</row>
    <row r="825" ht="24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</row>
    <row r="826" ht="24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</row>
    <row r="827" ht="24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</row>
    <row r="828" ht="24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</row>
    <row r="829" ht="24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</row>
    <row r="830" ht="24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</row>
    <row r="831" ht="24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</row>
    <row r="832" ht="24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</row>
    <row r="833" ht="24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</row>
    <row r="834" ht="24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</row>
    <row r="835" ht="24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</row>
    <row r="836" ht="24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</row>
    <row r="837" ht="24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</row>
    <row r="838" ht="24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</row>
    <row r="839" ht="24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</row>
    <row r="840" ht="24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</row>
    <row r="841" ht="24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</row>
    <row r="842" ht="24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</row>
    <row r="843" ht="24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</row>
    <row r="844" ht="24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</row>
    <row r="845" ht="24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</row>
    <row r="846" ht="24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</row>
    <row r="847" ht="24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</row>
    <row r="848" ht="24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</row>
    <row r="849" ht="24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</row>
    <row r="850" ht="24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</row>
    <row r="851" ht="24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</row>
    <row r="852" ht="24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</row>
    <row r="853" ht="24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</row>
    <row r="854" ht="24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</row>
    <row r="855" ht="24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</row>
    <row r="856" ht="24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</row>
    <row r="857" ht="24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</row>
    <row r="858" ht="24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</row>
    <row r="859" ht="24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</row>
    <row r="860" ht="24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</row>
    <row r="861" ht="24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</row>
    <row r="862" ht="24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</row>
    <row r="863" ht="24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</row>
    <row r="864" ht="24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</row>
    <row r="865" ht="24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</row>
    <row r="866" ht="24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</row>
    <row r="867" ht="24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</row>
    <row r="868" ht="24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</row>
    <row r="869" ht="24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</row>
    <row r="870" ht="24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</row>
    <row r="871" ht="24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</row>
    <row r="872" ht="24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</row>
    <row r="873" ht="24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</row>
    <row r="874" ht="24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</row>
    <row r="875" ht="24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</row>
    <row r="876" ht="24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</row>
    <row r="877" ht="24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</row>
    <row r="878" ht="24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</row>
    <row r="879" ht="24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</row>
    <row r="880" ht="24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</row>
    <row r="881" ht="24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</row>
    <row r="882" ht="24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</row>
    <row r="883" ht="24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</row>
    <row r="884" ht="24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</row>
    <row r="885" ht="24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</row>
    <row r="886" ht="24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</row>
    <row r="887" ht="24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</row>
    <row r="888" ht="24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</row>
    <row r="889" ht="24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</row>
    <row r="890" ht="24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</row>
    <row r="891" ht="24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</row>
    <row r="892" ht="24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</row>
    <row r="893" ht="24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</row>
    <row r="894" ht="24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</row>
    <row r="895" ht="24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</row>
    <row r="896" ht="24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</row>
    <row r="897" ht="24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</row>
    <row r="898" ht="24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</row>
    <row r="899" ht="24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</row>
    <row r="900" ht="24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</row>
    <row r="901" ht="24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</row>
    <row r="902" ht="24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</row>
    <row r="903" ht="24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</row>
    <row r="904" ht="24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</row>
    <row r="905" ht="24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</row>
    <row r="906" ht="24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</row>
    <row r="907" ht="24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</row>
    <row r="908" ht="24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</row>
    <row r="909" ht="24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</row>
    <row r="910" ht="24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</row>
    <row r="911" ht="24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</row>
    <row r="912" ht="24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</row>
    <row r="913" ht="24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</row>
    <row r="914" ht="24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</row>
    <row r="915" ht="24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</row>
    <row r="916" ht="24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</row>
    <row r="917" ht="24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</row>
    <row r="918" ht="24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</row>
    <row r="919" ht="24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</row>
    <row r="920" ht="24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</row>
    <row r="921" ht="24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</row>
    <row r="922" ht="24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</row>
    <row r="923" ht="24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</row>
    <row r="924" ht="24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</row>
    <row r="925" ht="24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</row>
    <row r="926" ht="24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</row>
    <row r="927" ht="24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</row>
    <row r="928" ht="24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</row>
    <row r="929" ht="24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</row>
    <row r="930" ht="24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</row>
    <row r="931" ht="24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</row>
    <row r="932" ht="24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</row>
    <row r="933" ht="24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</row>
    <row r="934" ht="24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</row>
    <row r="935" ht="24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</row>
    <row r="936" ht="24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</row>
    <row r="937" ht="24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</row>
    <row r="938" ht="24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</row>
    <row r="939" ht="24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</row>
    <row r="940" ht="24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</row>
    <row r="941" ht="24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</row>
    <row r="942" ht="24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</row>
    <row r="943" ht="24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</row>
    <row r="944" ht="24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</row>
    <row r="945" ht="24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</row>
    <row r="946" ht="24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</row>
    <row r="947" ht="24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</row>
    <row r="948" ht="24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</row>
    <row r="949" ht="24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</row>
    <row r="950" ht="24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</row>
    <row r="951" ht="24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</row>
    <row r="952" ht="24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</row>
    <row r="953" ht="24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</row>
    <row r="954" ht="24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</row>
    <row r="955" ht="24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</row>
    <row r="956" ht="24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</row>
    <row r="957" ht="24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</row>
    <row r="958" ht="24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</row>
    <row r="959" ht="24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</row>
    <row r="960" ht="24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</row>
    <row r="961" ht="24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</row>
    <row r="962" ht="24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</row>
    <row r="963" ht="24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</row>
    <row r="964" ht="24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</row>
    <row r="965" ht="24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</row>
    <row r="966" ht="24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</row>
    <row r="967" ht="24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</row>
    <row r="968" ht="24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</row>
    <row r="969" ht="24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</row>
    <row r="970" ht="24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</row>
    <row r="971" ht="24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</row>
    <row r="972" ht="24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</row>
    <row r="973" ht="24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</row>
    <row r="974" ht="24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</row>
    <row r="975" ht="24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</row>
    <row r="976" ht="24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</row>
    <row r="977" ht="24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</row>
    <row r="978" ht="24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</row>
    <row r="979" ht="24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</row>
    <row r="980" ht="24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</row>
    <row r="981" ht="24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</row>
    <row r="982" ht="24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</row>
    <row r="983" ht="24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</row>
    <row r="984" ht="24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</row>
    <row r="985" ht="24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</row>
    <row r="986" ht="24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</row>
    <row r="987" ht="24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</row>
    <row r="988" ht="24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</row>
    <row r="989" ht="24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</row>
    <row r="990" ht="24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</row>
    <row r="991" ht="24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</row>
    <row r="992" ht="24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</row>
    <row r="993" ht="24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</row>
    <row r="994" ht="24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</row>
    <row r="995" ht="24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</row>
    <row r="996" ht="24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</row>
    <row r="997" ht="24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</row>
    <row r="998" ht="24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</row>
    <row r="999" ht="24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</row>
    <row r="1000" ht="24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</row>
  </sheetData>
  <mergeCells count="11">
    <mergeCell ref="E4:Z4"/>
    <mergeCell ref="AA4:AO4"/>
    <mergeCell ref="AP4:AQ4"/>
    <mergeCell ref="AR4:AS4"/>
    <mergeCell ref="B1:AS1"/>
    <mergeCell ref="A3:A5"/>
    <mergeCell ref="B3:B5"/>
    <mergeCell ref="C3:C5"/>
    <mergeCell ref="D3:D5"/>
    <mergeCell ref="E3:AO3"/>
    <mergeCell ref="AP3:AS3"/>
  </mergeCells>
  <dataValidations>
    <dataValidation type="decimal" operator="greaterThanOrEqual" allowBlank="1" showErrorMessage="1" sqref="E9:AO13">
      <formula1>0.0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E2841"/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38.63"/>
    <col customWidth="1" min="3" max="3" width="15.0"/>
    <col customWidth="1" min="4" max="4" width="15.25"/>
    <col customWidth="1" min="5" max="45" width="9.13"/>
  </cols>
  <sheetData>
    <row r="1" ht="24.0" customHeight="1">
      <c r="A1" s="1"/>
      <c r="B1" s="2" t="s">
        <v>0</v>
      </c>
    </row>
    <row r="2" ht="24.0" customHeight="1">
      <c r="A2" s="1"/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ht="24.0" customHeight="1">
      <c r="A3" s="4" t="s">
        <v>5</v>
      </c>
      <c r="B3" s="4" t="s">
        <v>6</v>
      </c>
      <c r="C3" s="5" t="s">
        <v>7</v>
      </c>
      <c r="D3" s="7" t="s">
        <v>8</v>
      </c>
      <c r="E3" s="8" t="s">
        <v>9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2"/>
      <c r="AP3" s="13" t="s">
        <v>10</v>
      </c>
      <c r="AQ3" s="14"/>
      <c r="AR3" s="14"/>
      <c r="AS3" s="15"/>
    </row>
    <row r="4" ht="24.0" customHeight="1">
      <c r="A4" s="17"/>
      <c r="B4" s="17"/>
      <c r="C4" s="18"/>
      <c r="D4" s="19"/>
      <c r="E4" s="21" t="s">
        <v>11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23"/>
      <c r="AA4" s="24" t="s">
        <v>12</v>
      </c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5"/>
      <c r="AP4" s="26" t="s">
        <v>11</v>
      </c>
      <c r="AQ4" s="16"/>
      <c r="AR4" s="20" t="s">
        <v>12</v>
      </c>
      <c r="AS4" s="27"/>
    </row>
    <row r="5" ht="24.0" customHeight="1">
      <c r="A5" s="28"/>
      <c r="B5" s="28"/>
      <c r="C5" s="29"/>
      <c r="D5" s="30"/>
      <c r="E5" s="31" t="s">
        <v>13</v>
      </c>
      <c r="F5" s="31" t="s">
        <v>14</v>
      </c>
      <c r="G5" s="31" t="s">
        <v>15</v>
      </c>
      <c r="H5" s="31" t="s">
        <v>16</v>
      </c>
      <c r="I5" s="31" t="s">
        <v>17</v>
      </c>
      <c r="J5" s="31" t="s">
        <v>18</v>
      </c>
      <c r="K5" s="31" t="s">
        <v>19</v>
      </c>
      <c r="L5" s="31" t="s">
        <v>20</v>
      </c>
      <c r="M5" s="31" t="s">
        <v>21</v>
      </c>
      <c r="N5" s="31" t="s">
        <v>22</v>
      </c>
      <c r="O5" s="31" t="s">
        <v>23</v>
      </c>
      <c r="P5" s="31" t="s">
        <v>24</v>
      </c>
      <c r="Q5" s="31" t="s">
        <v>25</v>
      </c>
      <c r="R5" s="31" t="s">
        <v>26</v>
      </c>
      <c r="S5" s="31" t="s">
        <v>27</v>
      </c>
      <c r="T5" s="31" t="s">
        <v>28</v>
      </c>
      <c r="U5" s="31" t="s">
        <v>29</v>
      </c>
      <c r="V5" s="31" t="s">
        <v>30</v>
      </c>
      <c r="W5" s="31" t="s">
        <v>31</v>
      </c>
      <c r="X5" s="31" t="s">
        <v>32</v>
      </c>
      <c r="Y5" s="31" t="s">
        <v>33</v>
      </c>
      <c r="Z5" s="31" t="s">
        <v>34</v>
      </c>
      <c r="AA5" s="32" t="s">
        <v>35</v>
      </c>
      <c r="AB5" s="31" t="s">
        <v>36</v>
      </c>
      <c r="AC5" s="31" t="s">
        <v>37</v>
      </c>
      <c r="AD5" s="31" t="s">
        <v>38</v>
      </c>
      <c r="AE5" s="31" t="s">
        <v>39</v>
      </c>
      <c r="AF5" s="31" t="s">
        <v>40</v>
      </c>
      <c r="AG5" s="31" t="s">
        <v>41</v>
      </c>
      <c r="AH5" s="31" t="s">
        <v>42</v>
      </c>
      <c r="AI5" s="31" t="s">
        <v>43</v>
      </c>
      <c r="AJ5" s="31" t="s">
        <v>44</v>
      </c>
      <c r="AK5" s="31" t="s">
        <v>45</v>
      </c>
      <c r="AL5" s="31" t="s">
        <v>46</v>
      </c>
      <c r="AM5" s="31" t="s">
        <v>47</v>
      </c>
      <c r="AN5" s="31" t="s">
        <v>48</v>
      </c>
      <c r="AO5" s="34" t="s">
        <v>49</v>
      </c>
      <c r="AP5" s="35" t="s">
        <v>50</v>
      </c>
      <c r="AQ5" s="33" t="s">
        <v>51</v>
      </c>
      <c r="AR5" s="33" t="s">
        <v>50</v>
      </c>
      <c r="AS5" s="37" t="s">
        <v>51</v>
      </c>
    </row>
    <row r="6" ht="24.0" customHeight="1">
      <c r="A6" s="36"/>
      <c r="B6" s="38" t="s">
        <v>52</v>
      </c>
      <c r="C6" s="39">
        <f>SUM(C7)</f>
        <v>2612800</v>
      </c>
      <c r="D6" s="41">
        <f t="shared" ref="D6:D14" si="2">SUM(E6:AO6)</f>
        <v>0</v>
      </c>
      <c r="E6" s="43">
        <f t="shared" ref="E6:AO6" si="1">SUM(E7)</f>
        <v>0</v>
      </c>
      <c r="F6" s="40">
        <f t="shared" si="1"/>
        <v>0</v>
      </c>
      <c r="G6" s="40">
        <f t="shared" si="1"/>
        <v>0</v>
      </c>
      <c r="H6" s="40">
        <f t="shared" si="1"/>
        <v>0</v>
      </c>
      <c r="I6" s="40">
        <f t="shared" si="1"/>
        <v>0</v>
      </c>
      <c r="J6" s="40">
        <f t="shared" si="1"/>
        <v>0</v>
      </c>
      <c r="K6" s="40">
        <f t="shared" si="1"/>
        <v>0</v>
      </c>
      <c r="L6" s="40">
        <f t="shared" si="1"/>
        <v>0</v>
      </c>
      <c r="M6" s="40">
        <f t="shared" si="1"/>
        <v>0</v>
      </c>
      <c r="N6" s="40">
        <f t="shared" si="1"/>
        <v>0</v>
      </c>
      <c r="O6" s="40">
        <f t="shared" si="1"/>
        <v>0</v>
      </c>
      <c r="P6" s="40">
        <f t="shared" si="1"/>
        <v>0</v>
      </c>
      <c r="Q6" s="40">
        <f t="shared" si="1"/>
        <v>0</v>
      </c>
      <c r="R6" s="40">
        <f t="shared" si="1"/>
        <v>0</v>
      </c>
      <c r="S6" s="40">
        <f t="shared" si="1"/>
        <v>0</v>
      </c>
      <c r="T6" s="40">
        <f t="shared" si="1"/>
        <v>0</v>
      </c>
      <c r="U6" s="40">
        <f t="shared" si="1"/>
        <v>0</v>
      </c>
      <c r="V6" s="40">
        <f t="shared" si="1"/>
        <v>0</v>
      </c>
      <c r="W6" s="40">
        <f t="shared" si="1"/>
        <v>0</v>
      </c>
      <c r="X6" s="40">
        <f t="shared" si="1"/>
        <v>0</v>
      </c>
      <c r="Y6" s="40">
        <f t="shared" si="1"/>
        <v>0</v>
      </c>
      <c r="Z6" s="40">
        <f t="shared" si="1"/>
        <v>0</v>
      </c>
      <c r="AA6" s="44">
        <f t="shared" si="1"/>
        <v>0</v>
      </c>
      <c r="AB6" s="40">
        <f t="shared" si="1"/>
        <v>0</v>
      </c>
      <c r="AC6" s="40">
        <f t="shared" si="1"/>
        <v>0</v>
      </c>
      <c r="AD6" s="40">
        <f t="shared" si="1"/>
        <v>0</v>
      </c>
      <c r="AE6" s="40">
        <f t="shared" si="1"/>
        <v>0</v>
      </c>
      <c r="AF6" s="40">
        <f t="shared" si="1"/>
        <v>0</v>
      </c>
      <c r="AG6" s="40">
        <f t="shared" si="1"/>
        <v>0</v>
      </c>
      <c r="AH6" s="40">
        <f t="shared" si="1"/>
        <v>0</v>
      </c>
      <c r="AI6" s="40">
        <f t="shared" si="1"/>
        <v>0</v>
      </c>
      <c r="AJ6" s="40">
        <f t="shared" si="1"/>
        <v>0</v>
      </c>
      <c r="AK6" s="40">
        <f t="shared" si="1"/>
        <v>0</v>
      </c>
      <c r="AL6" s="40">
        <f t="shared" si="1"/>
        <v>0</v>
      </c>
      <c r="AM6" s="40">
        <f t="shared" si="1"/>
        <v>0</v>
      </c>
      <c r="AN6" s="40">
        <f t="shared" si="1"/>
        <v>0</v>
      </c>
      <c r="AO6" s="45">
        <f t="shared" si="1"/>
        <v>0</v>
      </c>
      <c r="AP6" s="46">
        <f>SUM(E6:Z6)</f>
        <v>0</v>
      </c>
      <c r="AQ6" s="47" t="str">
        <f>AP6/D6</f>
        <v>#DIV/0!</v>
      </c>
      <c r="AR6" s="40">
        <f>SUM(AA6:AO6)</f>
        <v>0</v>
      </c>
      <c r="AS6" s="48" t="str">
        <f>AR6/D6</f>
        <v>#DIV/0!</v>
      </c>
    </row>
    <row r="7" ht="24.0" customHeight="1">
      <c r="A7" s="49"/>
      <c r="B7" s="51" t="s">
        <v>53</v>
      </c>
      <c r="C7" s="52">
        <f>C8</f>
        <v>2612800</v>
      </c>
      <c r="D7" s="53">
        <f t="shared" si="2"/>
        <v>0</v>
      </c>
      <c r="E7" s="54">
        <f t="shared" ref="E7:AS7" si="3">E8</f>
        <v>0</v>
      </c>
      <c r="F7" s="54">
        <f t="shared" si="3"/>
        <v>0</v>
      </c>
      <c r="G7" s="54">
        <f t="shared" si="3"/>
        <v>0</v>
      </c>
      <c r="H7" s="54">
        <f t="shared" si="3"/>
        <v>0</v>
      </c>
      <c r="I7" s="54">
        <f t="shared" si="3"/>
        <v>0</v>
      </c>
      <c r="J7" s="54">
        <f t="shared" si="3"/>
        <v>0</v>
      </c>
      <c r="K7" s="54">
        <f t="shared" si="3"/>
        <v>0</v>
      </c>
      <c r="L7" s="54">
        <f t="shared" si="3"/>
        <v>0</v>
      </c>
      <c r="M7" s="54">
        <f t="shared" si="3"/>
        <v>0</v>
      </c>
      <c r="N7" s="54">
        <f t="shared" si="3"/>
        <v>0</v>
      </c>
      <c r="O7" s="54">
        <f t="shared" si="3"/>
        <v>0</v>
      </c>
      <c r="P7" s="54">
        <f t="shared" si="3"/>
        <v>0</v>
      </c>
      <c r="Q7" s="54">
        <f t="shared" si="3"/>
        <v>0</v>
      </c>
      <c r="R7" s="54">
        <f t="shared" si="3"/>
        <v>0</v>
      </c>
      <c r="S7" s="54">
        <f t="shared" si="3"/>
        <v>0</v>
      </c>
      <c r="T7" s="54">
        <f t="shared" si="3"/>
        <v>0</v>
      </c>
      <c r="U7" s="54">
        <f t="shared" si="3"/>
        <v>0</v>
      </c>
      <c r="V7" s="54">
        <f t="shared" si="3"/>
        <v>0</v>
      </c>
      <c r="W7" s="54">
        <f t="shared" si="3"/>
        <v>0</v>
      </c>
      <c r="X7" s="54">
        <f t="shared" si="3"/>
        <v>0</v>
      </c>
      <c r="Y7" s="54">
        <f t="shared" si="3"/>
        <v>0</v>
      </c>
      <c r="Z7" s="54">
        <f t="shared" si="3"/>
        <v>0</v>
      </c>
      <c r="AA7" s="54">
        <f t="shared" si="3"/>
        <v>0</v>
      </c>
      <c r="AB7" s="54">
        <f t="shared" si="3"/>
        <v>0</v>
      </c>
      <c r="AC7" s="54">
        <f t="shared" si="3"/>
        <v>0</v>
      </c>
      <c r="AD7" s="54">
        <f t="shared" si="3"/>
        <v>0</v>
      </c>
      <c r="AE7" s="54">
        <f t="shared" si="3"/>
        <v>0</v>
      </c>
      <c r="AF7" s="54">
        <f t="shared" si="3"/>
        <v>0</v>
      </c>
      <c r="AG7" s="54">
        <f t="shared" si="3"/>
        <v>0</v>
      </c>
      <c r="AH7" s="54">
        <f t="shared" si="3"/>
        <v>0</v>
      </c>
      <c r="AI7" s="54">
        <f t="shared" si="3"/>
        <v>0</v>
      </c>
      <c r="AJ7" s="54">
        <f t="shared" si="3"/>
        <v>0</v>
      </c>
      <c r="AK7" s="54">
        <f t="shared" si="3"/>
        <v>0</v>
      </c>
      <c r="AL7" s="54">
        <f t="shared" si="3"/>
        <v>0</v>
      </c>
      <c r="AM7" s="54">
        <f t="shared" si="3"/>
        <v>0</v>
      </c>
      <c r="AN7" s="54">
        <f t="shared" si="3"/>
        <v>0</v>
      </c>
      <c r="AO7" s="54">
        <f t="shared" si="3"/>
        <v>0</v>
      </c>
      <c r="AP7" s="54">
        <f t="shared" si="3"/>
        <v>0</v>
      </c>
      <c r="AQ7" s="54" t="str">
        <f t="shared" si="3"/>
        <v>#DIV/0!</v>
      </c>
      <c r="AR7" s="54">
        <f t="shared" si="3"/>
        <v>0</v>
      </c>
      <c r="AS7" s="54" t="str">
        <f t="shared" si="3"/>
        <v>#DIV/0!</v>
      </c>
    </row>
    <row r="8" ht="24.0" customHeight="1">
      <c r="A8" s="56"/>
      <c r="B8" s="57" t="s">
        <v>54</v>
      </c>
      <c r="C8" s="58">
        <f>SUM(C9)</f>
        <v>2612800</v>
      </c>
      <c r="D8" s="59">
        <f t="shared" si="2"/>
        <v>0</v>
      </c>
      <c r="E8" s="60">
        <f t="shared" ref="E8:AO8" si="4">SUM(E9)</f>
        <v>0</v>
      </c>
      <c r="F8" s="61">
        <f t="shared" si="4"/>
        <v>0</v>
      </c>
      <c r="G8" s="61">
        <f t="shared" si="4"/>
        <v>0</v>
      </c>
      <c r="H8" s="61">
        <f t="shared" si="4"/>
        <v>0</v>
      </c>
      <c r="I8" s="61">
        <f t="shared" si="4"/>
        <v>0</v>
      </c>
      <c r="J8" s="61">
        <f t="shared" si="4"/>
        <v>0</v>
      </c>
      <c r="K8" s="61">
        <f t="shared" si="4"/>
        <v>0</v>
      </c>
      <c r="L8" s="61">
        <f t="shared" si="4"/>
        <v>0</v>
      </c>
      <c r="M8" s="61">
        <f t="shared" si="4"/>
        <v>0</v>
      </c>
      <c r="N8" s="61">
        <f t="shared" si="4"/>
        <v>0</v>
      </c>
      <c r="O8" s="61">
        <f t="shared" si="4"/>
        <v>0</v>
      </c>
      <c r="P8" s="61">
        <f t="shared" si="4"/>
        <v>0</v>
      </c>
      <c r="Q8" s="61">
        <f t="shared" si="4"/>
        <v>0</v>
      </c>
      <c r="R8" s="61">
        <f t="shared" si="4"/>
        <v>0</v>
      </c>
      <c r="S8" s="61">
        <f t="shared" si="4"/>
        <v>0</v>
      </c>
      <c r="T8" s="61">
        <f t="shared" si="4"/>
        <v>0</v>
      </c>
      <c r="U8" s="61">
        <f t="shared" si="4"/>
        <v>0</v>
      </c>
      <c r="V8" s="61">
        <f t="shared" si="4"/>
        <v>0</v>
      </c>
      <c r="W8" s="61">
        <f t="shared" si="4"/>
        <v>0</v>
      </c>
      <c r="X8" s="61">
        <f t="shared" si="4"/>
        <v>0</v>
      </c>
      <c r="Y8" s="61">
        <f t="shared" si="4"/>
        <v>0</v>
      </c>
      <c r="Z8" s="61">
        <f t="shared" si="4"/>
        <v>0</v>
      </c>
      <c r="AA8" s="62">
        <f t="shared" si="4"/>
        <v>0</v>
      </c>
      <c r="AB8" s="61">
        <f t="shared" si="4"/>
        <v>0</v>
      </c>
      <c r="AC8" s="61">
        <f t="shared" si="4"/>
        <v>0</v>
      </c>
      <c r="AD8" s="61">
        <f t="shared" si="4"/>
        <v>0</v>
      </c>
      <c r="AE8" s="61">
        <f t="shared" si="4"/>
        <v>0</v>
      </c>
      <c r="AF8" s="61">
        <f t="shared" si="4"/>
        <v>0</v>
      </c>
      <c r="AG8" s="61">
        <f t="shared" si="4"/>
        <v>0</v>
      </c>
      <c r="AH8" s="61">
        <f t="shared" si="4"/>
        <v>0</v>
      </c>
      <c r="AI8" s="61">
        <f t="shared" si="4"/>
        <v>0</v>
      </c>
      <c r="AJ8" s="61">
        <f t="shared" si="4"/>
        <v>0</v>
      </c>
      <c r="AK8" s="61">
        <f t="shared" si="4"/>
        <v>0</v>
      </c>
      <c r="AL8" s="61">
        <f t="shared" si="4"/>
        <v>0</v>
      </c>
      <c r="AM8" s="61">
        <f t="shared" si="4"/>
        <v>0</v>
      </c>
      <c r="AN8" s="61">
        <f t="shared" si="4"/>
        <v>0</v>
      </c>
      <c r="AO8" s="63">
        <f t="shared" si="4"/>
        <v>0</v>
      </c>
      <c r="AP8" s="62">
        <f t="shared" ref="AP8:AP14" si="6">SUM(E8:Z8)</f>
        <v>0</v>
      </c>
      <c r="AQ8" s="64" t="str">
        <f t="shared" ref="AQ8:AQ14" si="7">AP8/D8</f>
        <v>#DIV/0!</v>
      </c>
      <c r="AR8" s="65">
        <f t="shared" ref="AR8:AR14" si="8">SUM(AA8:AO8)</f>
        <v>0</v>
      </c>
      <c r="AS8" s="66" t="str">
        <f t="shared" ref="AS8:AS14" si="9">AR8/D8</f>
        <v>#DIV/0!</v>
      </c>
    </row>
    <row r="9" ht="24.0" customHeight="1">
      <c r="A9" s="67">
        <v>2.0</v>
      </c>
      <c r="B9" s="68" t="s">
        <v>55</v>
      </c>
      <c r="C9" s="69">
        <v>2612800.0</v>
      </c>
      <c r="D9" s="41">
        <f t="shared" si="2"/>
        <v>0</v>
      </c>
      <c r="E9" s="70">
        <f t="shared" ref="E9:AO9" si="5">SUM(E10:E14)</f>
        <v>0</v>
      </c>
      <c r="F9" s="70">
        <f t="shared" si="5"/>
        <v>0</v>
      </c>
      <c r="G9" s="70">
        <f t="shared" si="5"/>
        <v>0</v>
      </c>
      <c r="H9" s="70">
        <f t="shared" si="5"/>
        <v>0</v>
      </c>
      <c r="I9" s="70">
        <f t="shared" si="5"/>
        <v>0</v>
      </c>
      <c r="J9" s="70">
        <f t="shared" si="5"/>
        <v>0</v>
      </c>
      <c r="K9" s="70">
        <f t="shared" si="5"/>
        <v>0</v>
      </c>
      <c r="L9" s="70">
        <f t="shared" si="5"/>
        <v>0</v>
      </c>
      <c r="M9" s="70">
        <f t="shared" si="5"/>
        <v>0</v>
      </c>
      <c r="N9" s="70">
        <f t="shared" si="5"/>
        <v>0</v>
      </c>
      <c r="O9" s="70">
        <f t="shared" si="5"/>
        <v>0</v>
      </c>
      <c r="P9" s="70">
        <f t="shared" si="5"/>
        <v>0</v>
      </c>
      <c r="Q9" s="70">
        <f t="shared" si="5"/>
        <v>0</v>
      </c>
      <c r="R9" s="70">
        <f t="shared" si="5"/>
        <v>0</v>
      </c>
      <c r="S9" s="70">
        <f t="shared" si="5"/>
        <v>0</v>
      </c>
      <c r="T9" s="70">
        <f t="shared" si="5"/>
        <v>0</v>
      </c>
      <c r="U9" s="70">
        <f t="shared" si="5"/>
        <v>0</v>
      </c>
      <c r="V9" s="70">
        <f t="shared" si="5"/>
        <v>0</v>
      </c>
      <c r="W9" s="70">
        <f t="shared" si="5"/>
        <v>0</v>
      </c>
      <c r="X9" s="70">
        <f t="shared" si="5"/>
        <v>0</v>
      </c>
      <c r="Y9" s="70">
        <f t="shared" si="5"/>
        <v>0</v>
      </c>
      <c r="Z9" s="70">
        <f t="shared" si="5"/>
        <v>0</v>
      </c>
      <c r="AA9" s="70">
        <f t="shared" si="5"/>
        <v>0</v>
      </c>
      <c r="AB9" s="70">
        <f t="shared" si="5"/>
        <v>0</v>
      </c>
      <c r="AC9" s="70">
        <f t="shared" si="5"/>
        <v>0</v>
      </c>
      <c r="AD9" s="70">
        <f t="shared" si="5"/>
        <v>0</v>
      </c>
      <c r="AE9" s="70">
        <f t="shared" si="5"/>
        <v>0</v>
      </c>
      <c r="AF9" s="70">
        <f t="shared" si="5"/>
        <v>0</v>
      </c>
      <c r="AG9" s="70">
        <f t="shared" si="5"/>
        <v>0</v>
      </c>
      <c r="AH9" s="70">
        <f t="shared" si="5"/>
        <v>0</v>
      </c>
      <c r="AI9" s="70">
        <f t="shared" si="5"/>
        <v>0</v>
      </c>
      <c r="AJ9" s="70">
        <f t="shared" si="5"/>
        <v>0</v>
      </c>
      <c r="AK9" s="70">
        <f t="shared" si="5"/>
        <v>0</v>
      </c>
      <c r="AL9" s="70">
        <f t="shared" si="5"/>
        <v>0</v>
      </c>
      <c r="AM9" s="70">
        <f t="shared" si="5"/>
        <v>0</v>
      </c>
      <c r="AN9" s="70">
        <f t="shared" si="5"/>
        <v>0</v>
      </c>
      <c r="AO9" s="70">
        <f t="shared" si="5"/>
        <v>0</v>
      </c>
      <c r="AP9" s="71">
        <f t="shared" si="6"/>
        <v>0</v>
      </c>
      <c r="AQ9" s="72" t="str">
        <f t="shared" si="7"/>
        <v>#DIV/0!</v>
      </c>
      <c r="AR9" s="73">
        <f t="shared" si="8"/>
        <v>0</v>
      </c>
      <c r="AS9" s="74" t="str">
        <f t="shared" si="9"/>
        <v>#DIV/0!</v>
      </c>
    </row>
    <row r="10" ht="24.0" customHeight="1">
      <c r="A10" s="75"/>
      <c r="B10" s="76" t="s">
        <v>58</v>
      </c>
      <c r="C10" s="69"/>
      <c r="D10" s="41">
        <f t="shared" si="2"/>
        <v>0</v>
      </c>
      <c r="E10" s="77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9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80"/>
      <c r="AP10" s="71">
        <f t="shared" si="6"/>
        <v>0</v>
      </c>
      <c r="AQ10" s="72" t="str">
        <f t="shared" si="7"/>
        <v>#DIV/0!</v>
      </c>
      <c r="AR10" s="73">
        <f t="shared" si="8"/>
        <v>0</v>
      </c>
      <c r="AS10" s="74" t="str">
        <f t="shared" si="9"/>
        <v>#DIV/0!</v>
      </c>
    </row>
    <row r="11" ht="24.0" customHeight="1">
      <c r="A11" s="75"/>
      <c r="B11" s="76" t="s">
        <v>59</v>
      </c>
      <c r="C11" s="69"/>
      <c r="D11" s="41">
        <f t="shared" si="2"/>
        <v>0</v>
      </c>
      <c r="E11" s="77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9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80"/>
      <c r="AP11" s="71">
        <f t="shared" si="6"/>
        <v>0</v>
      </c>
      <c r="AQ11" s="72" t="str">
        <f t="shared" si="7"/>
        <v>#DIV/0!</v>
      </c>
      <c r="AR11" s="73">
        <f t="shared" si="8"/>
        <v>0</v>
      </c>
      <c r="AS11" s="74" t="str">
        <f t="shared" si="9"/>
        <v>#DIV/0!</v>
      </c>
    </row>
    <row r="12" ht="24.0" customHeight="1">
      <c r="A12" s="75"/>
      <c r="B12" s="76" t="s">
        <v>60</v>
      </c>
      <c r="C12" s="69"/>
      <c r="D12" s="41">
        <f t="shared" si="2"/>
        <v>0</v>
      </c>
      <c r="E12" s="77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9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80"/>
      <c r="AP12" s="71">
        <f t="shared" si="6"/>
        <v>0</v>
      </c>
      <c r="AQ12" s="72" t="str">
        <f t="shared" si="7"/>
        <v>#DIV/0!</v>
      </c>
      <c r="AR12" s="73">
        <f t="shared" si="8"/>
        <v>0</v>
      </c>
      <c r="AS12" s="74" t="str">
        <f t="shared" si="9"/>
        <v>#DIV/0!</v>
      </c>
    </row>
    <row r="13" ht="24.0" customHeight="1">
      <c r="A13" s="75"/>
      <c r="B13" s="76" t="s">
        <v>61</v>
      </c>
      <c r="C13" s="69"/>
      <c r="D13" s="41">
        <f t="shared" si="2"/>
        <v>0</v>
      </c>
      <c r="E13" s="77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9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80"/>
      <c r="AP13" s="71">
        <f t="shared" si="6"/>
        <v>0</v>
      </c>
      <c r="AQ13" s="72" t="str">
        <f t="shared" si="7"/>
        <v>#DIV/0!</v>
      </c>
      <c r="AR13" s="73">
        <f t="shared" si="8"/>
        <v>0</v>
      </c>
      <c r="AS13" s="74" t="str">
        <f t="shared" si="9"/>
        <v>#DIV/0!</v>
      </c>
    </row>
    <row r="14" ht="24.0" customHeight="1">
      <c r="A14" s="75"/>
      <c r="B14" s="76" t="s">
        <v>62</v>
      </c>
      <c r="C14" s="69"/>
      <c r="D14" s="41">
        <f t="shared" si="2"/>
        <v>0</v>
      </c>
      <c r="E14" s="77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9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80"/>
      <c r="AP14" s="71">
        <f t="shared" si="6"/>
        <v>0</v>
      </c>
      <c r="AQ14" s="72" t="str">
        <f t="shared" si="7"/>
        <v>#DIV/0!</v>
      </c>
      <c r="AR14" s="73">
        <f t="shared" si="8"/>
        <v>0</v>
      </c>
      <c r="AS14" s="74" t="str">
        <f t="shared" si="9"/>
        <v>#DIV/0!</v>
      </c>
    </row>
    <row r="15" ht="24.0" customHeight="1">
      <c r="A15" s="75"/>
      <c r="B15" s="81"/>
      <c r="C15" s="82"/>
      <c r="D15" s="41"/>
      <c r="E15" s="77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9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80"/>
      <c r="AP15" s="79"/>
      <c r="AQ15" s="83"/>
      <c r="AR15" s="84"/>
      <c r="AS15" s="85"/>
    </row>
    <row r="16" ht="24.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ht="24.0" customHeight="1">
      <c r="A17" s="1"/>
      <c r="B17" s="1" t="s">
        <v>63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ht="24.0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ht="24.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ht="24.0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ht="24.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ht="24.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ht="24.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ht="24.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ht="24.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ht="24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ht="24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ht="24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ht="24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ht="24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ht="24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ht="24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ht="24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ht="24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ht="24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ht="24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ht="24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ht="24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ht="24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ht="24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ht="24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ht="24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ht="24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ht="24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ht="24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ht="24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ht="24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ht="24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ht="24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ht="24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ht="24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ht="24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ht="24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ht="24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ht="24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ht="24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ht="24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ht="24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ht="24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ht="24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ht="24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ht="24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ht="24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ht="24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ht="24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ht="24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ht="24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ht="24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ht="24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ht="24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ht="24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  <row r="72" ht="24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</row>
    <row r="73" ht="24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</row>
    <row r="74" ht="24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</row>
    <row r="75" ht="24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</row>
    <row r="76" ht="24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</row>
    <row r="77" ht="24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</row>
    <row r="78" ht="24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</row>
    <row r="79" ht="24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</row>
    <row r="80" ht="24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</row>
    <row r="81" ht="24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</row>
    <row r="82" ht="24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</row>
    <row r="83" ht="24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</row>
    <row r="84" ht="24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</row>
    <row r="85" ht="24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</row>
    <row r="86" ht="24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</row>
    <row r="87" ht="24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</row>
    <row r="88" ht="24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</row>
    <row r="89" ht="24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</row>
    <row r="90" ht="24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</row>
    <row r="91" ht="24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</row>
    <row r="92" ht="24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</row>
    <row r="93" ht="24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</row>
    <row r="94" ht="24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</row>
    <row r="95" ht="24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</row>
    <row r="96" ht="24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</row>
    <row r="97" ht="24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</row>
    <row r="98" ht="24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</row>
    <row r="99" ht="24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</row>
    <row r="100" ht="24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</row>
    <row r="101" ht="24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</row>
    <row r="102" ht="24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</row>
    <row r="103" ht="24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</row>
    <row r="104" ht="24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</row>
    <row r="105" ht="24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</row>
    <row r="106" ht="24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</row>
    <row r="107" ht="24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</row>
    <row r="108" ht="24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</row>
    <row r="109" ht="24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</row>
    <row r="110" ht="24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</row>
    <row r="111" ht="24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</row>
    <row r="112" ht="24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</row>
    <row r="113" ht="24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</row>
    <row r="114" ht="24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</row>
    <row r="115" ht="24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</row>
    <row r="116" ht="24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</row>
    <row r="117" ht="24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</row>
    <row r="118" ht="24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</row>
    <row r="119" ht="24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</row>
    <row r="120" ht="24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</row>
    <row r="121" ht="24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</row>
    <row r="122" ht="24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</row>
    <row r="123" ht="24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</row>
    <row r="124" ht="24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</row>
    <row r="125" ht="24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</row>
    <row r="126" ht="24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</row>
    <row r="127" ht="24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</row>
    <row r="128" ht="24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</row>
    <row r="129" ht="24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</row>
    <row r="130" ht="24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</row>
    <row r="131" ht="24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</row>
    <row r="132" ht="24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</row>
    <row r="133" ht="24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</row>
    <row r="134" ht="24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</row>
    <row r="135" ht="24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</row>
    <row r="136" ht="24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</row>
    <row r="137" ht="24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</row>
    <row r="138" ht="24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</row>
    <row r="139" ht="24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</row>
    <row r="140" ht="24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</row>
    <row r="141" ht="24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</row>
    <row r="142" ht="24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</row>
    <row r="143" ht="24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</row>
    <row r="144" ht="24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</row>
    <row r="145" ht="24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</row>
    <row r="146" ht="24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</row>
    <row r="147" ht="24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</row>
    <row r="148" ht="24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</row>
    <row r="149" ht="24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</row>
    <row r="150" ht="24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</row>
    <row r="151" ht="24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</row>
    <row r="152" ht="24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</row>
    <row r="153" ht="24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</row>
    <row r="154" ht="24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</row>
    <row r="155" ht="24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</row>
    <row r="156" ht="24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</row>
    <row r="157" ht="24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</row>
    <row r="158" ht="24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</row>
    <row r="159" ht="24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</row>
    <row r="160" ht="24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</row>
    <row r="161" ht="24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</row>
    <row r="162" ht="24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</row>
    <row r="163" ht="24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</row>
    <row r="164" ht="24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</row>
    <row r="165" ht="24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</row>
    <row r="166" ht="24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</row>
    <row r="167" ht="24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</row>
    <row r="168" ht="24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</row>
    <row r="169" ht="24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</row>
    <row r="170" ht="24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</row>
    <row r="171" ht="24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</row>
    <row r="172" ht="24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</row>
    <row r="173" ht="24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</row>
    <row r="174" ht="24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</row>
    <row r="175" ht="24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</row>
    <row r="176" ht="24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</row>
    <row r="177" ht="24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</row>
    <row r="178" ht="24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</row>
    <row r="179" ht="24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</row>
    <row r="180" ht="24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</row>
    <row r="181" ht="24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</row>
    <row r="182" ht="24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</row>
    <row r="183" ht="24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</row>
    <row r="184" ht="24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</row>
    <row r="185" ht="24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</row>
    <row r="186" ht="24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</row>
    <row r="187" ht="24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</row>
    <row r="188" ht="24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</row>
    <row r="189" ht="24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</row>
    <row r="190" ht="24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</row>
    <row r="191" ht="24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</row>
    <row r="192" ht="24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</row>
    <row r="193" ht="24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</row>
    <row r="194" ht="24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</row>
    <row r="195" ht="24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</row>
    <row r="196" ht="24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</row>
    <row r="197" ht="24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</row>
    <row r="198" ht="24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</row>
    <row r="199" ht="24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</row>
    <row r="200" ht="24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</row>
    <row r="201" ht="24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</row>
    <row r="202" ht="24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</row>
    <row r="203" ht="24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</row>
    <row r="204" ht="24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</row>
    <row r="205" ht="24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</row>
    <row r="206" ht="24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</row>
    <row r="207" ht="24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</row>
    <row r="208" ht="24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</row>
    <row r="209" ht="24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</row>
    <row r="210" ht="24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</row>
    <row r="211" ht="24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</row>
    <row r="212" ht="24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</row>
    <row r="213" ht="24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</row>
    <row r="214" ht="24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</row>
    <row r="215" ht="24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</row>
    <row r="216" ht="24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</row>
    <row r="217" ht="24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</row>
    <row r="218" ht="24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</row>
    <row r="219" ht="24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</row>
    <row r="220" ht="24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</row>
    <row r="221" ht="24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</row>
    <row r="222" ht="24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</row>
    <row r="223" ht="24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</row>
    <row r="224" ht="24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</row>
    <row r="225" ht="24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</row>
    <row r="226" ht="24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</row>
    <row r="227" ht="24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</row>
    <row r="228" ht="24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</row>
    <row r="229" ht="24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</row>
    <row r="230" ht="24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</row>
    <row r="231" ht="24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</row>
    <row r="232" ht="24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</row>
    <row r="233" ht="24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</row>
    <row r="234" ht="24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</row>
    <row r="235" ht="24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</row>
    <row r="236" ht="24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</row>
    <row r="237" ht="24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</row>
    <row r="238" ht="24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</row>
    <row r="239" ht="24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</row>
    <row r="240" ht="24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</row>
    <row r="241" ht="24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</row>
    <row r="242" ht="24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</row>
    <row r="243" ht="24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</row>
    <row r="244" ht="24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</row>
    <row r="245" ht="24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</row>
    <row r="246" ht="24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</row>
    <row r="247" ht="24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</row>
    <row r="248" ht="24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</row>
    <row r="249" ht="24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</row>
    <row r="250" ht="24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</row>
    <row r="251" ht="24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</row>
    <row r="252" ht="24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</row>
    <row r="253" ht="24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</row>
    <row r="254" ht="24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</row>
    <row r="255" ht="24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</row>
    <row r="256" ht="24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</row>
    <row r="257" ht="24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</row>
    <row r="258" ht="24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</row>
    <row r="259" ht="24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</row>
    <row r="260" ht="24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</row>
    <row r="261" ht="24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</row>
    <row r="262" ht="24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</row>
    <row r="263" ht="24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</row>
    <row r="264" ht="24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</row>
    <row r="265" ht="24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</row>
    <row r="266" ht="24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</row>
    <row r="267" ht="24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</row>
    <row r="268" ht="24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</row>
    <row r="269" ht="24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</row>
    <row r="270" ht="24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</row>
    <row r="271" ht="24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</row>
    <row r="272" ht="24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</row>
    <row r="273" ht="24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</row>
    <row r="274" ht="24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</row>
    <row r="275" ht="24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</row>
    <row r="276" ht="24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</row>
    <row r="277" ht="24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</row>
    <row r="278" ht="24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</row>
    <row r="279" ht="24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</row>
    <row r="280" ht="24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</row>
    <row r="281" ht="24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</row>
    <row r="282" ht="24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</row>
    <row r="283" ht="24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</row>
    <row r="284" ht="24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</row>
    <row r="285" ht="24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</row>
    <row r="286" ht="24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</row>
    <row r="287" ht="24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</row>
    <row r="288" ht="24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</row>
    <row r="289" ht="24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</row>
    <row r="290" ht="24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</row>
    <row r="291" ht="24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</row>
    <row r="292" ht="24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</row>
    <row r="293" ht="24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</row>
    <row r="294" ht="24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</row>
    <row r="295" ht="24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</row>
    <row r="296" ht="24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</row>
    <row r="297" ht="24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</row>
    <row r="298" ht="24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</row>
    <row r="299" ht="24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</row>
    <row r="300" ht="24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</row>
    <row r="301" ht="24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</row>
    <row r="302" ht="24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</row>
    <row r="303" ht="24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</row>
    <row r="304" ht="24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</row>
    <row r="305" ht="24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</row>
    <row r="306" ht="24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</row>
    <row r="307" ht="24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</row>
    <row r="308" ht="24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</row>
    <row r="309" ht="24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</row>
    <row r="310" ht="24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</row>
    <row r="311" ht="24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</row>
    <row r="312" ht="24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</row>
    <row r="313" ht="24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</row>
    <row r="314" ht="24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</row>
    <row r="315" ht="24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</row>
    <row r="316" ht="24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</row>
    <row r="317" ht="24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</row>
    <row r="318" ht="24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</row>
    <row r="319" ht="24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</row>
    <row r="320" ht="24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</row>
    <row r="321" ht="24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</row>
    <row r="322" ht="24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</row>
    <row r="323" ht="24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</row>
    <row r="324" ht="24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</row>
    <row r="325" ht="24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</row>
    <row r="326" ht="24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</row>
    <row r="327" ht="24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</row>
    <row r="328" ht="24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</row>
    <row r="329" ht="24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</row>
    <row r="330" ht="24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</row>
    <row r="331" ht="24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</row>
    <row r="332" ht="24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</row>
    <row r="333" ht="24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</row>
    <row r="334" ht="24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</row>
    <row r="335" ht="24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</row>
    <row r="336" ht="24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</row>
    <row r="337" ht="24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</row>
    <row r="338" ht="24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</row>
    <row r="339" ht="24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</row>
    <row r="340" ht="24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</row>
    <row r="341" ht="24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</row>
    <row r="342" ht="24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</row>
    <row r="343" ht="24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</row>
    <row r="344" ht="24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</row>
    <row r="345" ht="24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</row>
    <row r="346" ht="24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</row>
    <row r="347" ht="24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</row>
    <row r="348" ht="24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</row>
    <row r="349" ht="24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</row>
    <row r="350" ht="24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</row>
    <row r="351" ht="24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</row>
    <row r="352" ht="24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</row>
    <row r="353" ht="24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</row>
    <row r="354" ht="24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</row>
    <row r="355" ht="24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</row>
    <row r="356" ht="24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</row>
    <row r="357" ht="24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</row>
    <row r="358" ht="24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</row>
    <row r="359" ht="24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</row>
    <row r="360" ht="24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</row>
    <row r="361" ht="24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</row>
    <row r="362" ht="24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</row>
    <row r="363" ht="24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</row>
    <row r="364" ht="24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</row>
    <row r="365" ht="24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</row>
    <row r="366" ht="24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</row>
    <row r="367" ht="24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</row>
    <row r="368" ht="24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</row>
    <row r="369" ht="24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</row>
    <row r="370" ht="24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</row>
    <row r="371" ht="24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</row>
    <row r="372" ht="24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</row>
    <row r="373" ht="24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</row>
    <row r="374" ht="24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</row>
    <row r="375" ht="24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</row>
    <row r="376" ht="24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</row>
    <row r="377" ht="24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</row>
    <row r="378" ht="24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</row>
    <row r="379" ht="24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</row>
    <row r="380" ht="24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</row>
    <row r="381" ht="24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</row>
    <row r="382" ht="24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</row>
    <row r="383" ht="24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</row>
    <row r="384" ht="24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</row>
    <row r="385" ht="24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</row>
    <row r="386" ht="24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</row>
    <row r="387" ht="24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</row>
    <row r="388" ht="24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</row>
    <row r="389" ht="24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</row>
    <row r="390" ht="24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</row>
    <row r="391" ht="24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</row>
    <row r="392" ht="24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</row>
    <row r="393" ht="24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</row>
    <row r="394" ht="24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</row>
    <row r="395" ht="24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</row>
    <row r="396" ht="24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</row>
    <row r="397" ht="24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</row>
    <row r="398" ht="24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</row>
    <row r="399" ht="24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</row>
    <row r="400" ht="24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</row>
    <row r="401" ht="24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</row>
    <row r="402" ht="24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</row>
    <row r="403" ht="24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</row>
    <row r="404" ht="24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</row>
    <row r="405" ht="24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</row>
    <row r="406" ht="24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</row>
    <row r="407" ht="24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</row>
    <row r="408" ht="24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</row>
    <row r="409" ht="24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</row>
    <row r="410" ht="24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</row>
    <row r="411" ht="24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</row>
    <row r="412" ht="24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</row>
    <row r="413" ht="24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</row>
    <row r="414" ht="24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</row>
    <row r="415" ht="24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</row>
    <row r="416" ht="24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</row>
    <row r="417" ht="24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</row>
    <row r="418" ht="24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</row>
    <row r="419" ht="24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</row>
    <row r="420" ht="24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</row>
    <row r="421" ht="24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</row>
    <row r="422" ht="24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</row>
    <row r="423" ht="24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</row>
    <row r="424" ht="24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</row>
    <row r="425" ht="24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</row>
    <row r="426" ht="24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</row>
    <row r="427" ht="24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</row>
    <row r="428" ht="24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</row>
    <row r="429" ht="24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</row>
    <row r="430" ht="24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</row>
    <row r="431" ht="24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</row>
    <row r="432" ht="24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</row>
    <row r="433" ht="24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</row>
    <row r="434" ht="24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</row>
    <row r="435" ht="24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</row>
    <row r="436" ht="24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</row>
    <row r="437" ht="24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</row>
    <row r="438" ht="24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</row>
    <row r="439" ht="24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</row>
    <row r="440" ht="24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</row>
    <row r="441" ht="24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</row>
    <row r="442" ht="24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</row>
    <row r="443" ht="24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</row>
    <row r="444" ht="24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</row>
    <row r="445" ht="24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</row>
    <row r="446" ht="24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</row>
    <row r="447" ht="24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</row>
    <row r="448" ht="24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</row>
    <row r="449" ht="24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</row>
    <row r="450" ht="24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</row>
    <row r="451" ht="24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</row>
    <row r="452" ht="24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</row>
    <row r="453" ht="24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</row>
    <row r="454" ht="24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</row>
    <row r="455" ht="24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</row>
    <row r="456" ht="24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</row>
    <row r="457" ht="24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</row>
    <row r="458" ht="24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</row>
    <row r="459" ht="24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</row>
    <row r="460" ht="24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</row>
    <row r="461" ht="24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</row>
    <row r="462" ht="24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</row>
    <row r="463" ht="24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</row>
    <row r="464" ht="24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</row>
    <row r="465" ht="24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</row>
    <row r="466" ht="24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</row>
    <row r="467" ht="24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</row>
    <row r="468" ht="24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</row>
    <row r="469" ht="24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</row>
    <row r="470" ht="24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</row>
    <row r="471" ht="24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</row>
    <row r="472" ht="24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</row>
    <row r="473" ht="24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</row>
    <row r="474" ht="24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</row>
    <row r="475" ht="24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</row>
    <row r="476" ht="24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</row>
    <row r="477" ht="24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</row>
    <row r="478" ht="24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</row>
    <row r="479" ht="24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</row>
    <row r="480" ht="24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</row>
    <row r="481" ht="24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</row>
    <row r="482" ht="24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</row>
    <row r="483" ht="24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</row>
    <row r="484" ht="24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</row>
    <row r="485" ht="24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</row>
    <row r="486" ht="24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</row>
    <row r="487" ht="24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</row>
    <row r="488" ht="24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</row>
    <row r="489" ht="24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</row>
    <row r="490" ht="24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</row>
    <row r="491" ht="24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</row>
    <row r="492" ht="24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</row>
    <row r="493" ht="24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</row>
    <row r="494" ht="24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</row>
    <row r="495" ht="24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</row>
    <row r="496" ht="24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</row>
    <row r="497" ht="24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</row>
    <row r="498" ht="24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</row>
    <row r="499" ht="24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</row>
    <row r="500" ht="24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</row>
    <row r="501" ht="24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</row>
    <row r="502" ht="24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</row>
    <row r="503" ht="24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</row>
    <row r="504" ht="24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</row>
    <row r="505" ht="24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</row>
    <row r="506" ht="24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</row>
    <row r="507" ht="24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</row>
    <row r="508" ht="24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</row>
    <row r="509" ht="24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</row>
    <row r="510" ht="24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ht="24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ht="24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ht="24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</row>
    <row r="514" ht="24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</row>
    <row r="515" ht="24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</row>
    <row r="516" ht="24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</row>
    <row r="517" ht="24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</row>
    <row r="518" ht="24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</row>
    <row r="519" ht="24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</row>
    <row r="520" ht="24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</row>
    <row r="521" ht="24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</row>
    <row r="522" ht="24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</row>
    <row r="523" ht="24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</row>
    <row r="524" ht="24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</row>
    <row r="525" ht="24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</row>
    <row r="526" ht="24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</row>
    <row r="527" ht="24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</row>
    <row r="528" ht="24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</row>
    <row r="529" ht="24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</row>
    <row r="530" ht="24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</row>
    <row r="531" ht="24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</row>
    <row r="532" ht="24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</row>
    <row r="533" ht="24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</row>
    <row r="534" ht="24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</row>
    <row r="535" ht="24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</row>
    <row r="536" ht="24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</row>
    <row r="537" ht="24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</row>
    <row r="538" ht="24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</row>
    <row r="539" ht="24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</row>
    <row r="540" ht="24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</row>
    <row r="541" ht="24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</row>
    <row r="542" ht="24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</row>
    <row r="543" ht="24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</row>
    <row r="544" ht="24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</row>
    <row r="545" ht="24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</row>
    <row r="546" ht="24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</row>
    <row r="547" ht="24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</row>
    <row r="548" ht="24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</row>
    <row r="549" ht="24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</row>
    <row r="550" ht="24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</row>
    <row r="551" ht="24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</row>
    <row r="552" ht="24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</row>
    <row r="553" ht="24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</row>
    <row r="554" ht="24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</row>
    <row r="555" ht="24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</row>
    <row r="556" ht="24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</row>
    <row r="557" ht="24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</row>
    <row r="558" ht="24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</row>
    <row r="559" ht="24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</row>
    <row r="560" ht="24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</row>
    <row r="561" ht="24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</row>
    <row r="562" ht="24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</row>
    <row r="563" ht="24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</row>
    <row r="564" ht="24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</row>
    <row r="565" ht="24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</row>
    <row r="566" ht="24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</row>
    <row r="567" ht="24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</row>
    <row r="568" ht="24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</row>
    <row r="569" ht="24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</row>
    <row r="570" ht="24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</row>
    <row r="571" ht="24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</row>
    <row r="572" ht="24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</row>
    <row r="573" ht="24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</row>
    <row r="574" ht="24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</row>
    <row r="575" ht="24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</row>
    <row r="576" ht="24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</row>
    <row r="577" ht="24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</row>
    <row r="578" ht="24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</row>
    <row r="579" ht="24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</row>
    <row r="580" ht="24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</row>
    <row r="581" ht="24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</row>
    <row r="582" ht="24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</row>
    <row r="583" ht="24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</row>
    <row r="584" ht="24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</row>
    <row r="585" ht="24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</row>
    <row r="586" ht="24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</row>
    <row r="587" ht="24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</row>
    <row r="588" ht="24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</row>
    <row r="589" ht="24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</row>
    <row r="590" ht="24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</row>
    <row r="591" ht="24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</row>
    <row r="592" ht="24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</row>
    <row r="593" ht="24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</row>
    <row r="594" ht="24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</row>
    <row r="595" ht="24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</row>
    <row r="596" ht="24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</row>
    <row r="597" ht="24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</row>
    <row r="598" ht="24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</row>
    <row r="599" ht="24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</row>
    <row r="600" ht="24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</row>
    <row r="601" ht="24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</row>
    <row r="602" ht="24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</row>
    <row r="603" ht="24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</row>
    <row r="604" ht="24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</row>
    <row r="605" ht="24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</row>
    <row r="606" ht="24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</row>
    <row r="607" ht="24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</row>
    <row r="608" ht="24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</row>
    <row r="609" ht="24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</row>
    <row r="610" ht="24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</row>
    <row r="611" ht="24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</row>
    <row r="612" ht="24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</row>
    <row r="613" ht="24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</row>
    <row r="614" ht="24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</row>
    <row r="615" ht="24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</row>
    <row r="616" ht="24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</row>
    <row r="617" ht="24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</row>
    <row r="618" ht="24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</row>
    <row r="619" ht="24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</row>
    <row r="620" ht="24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</row>
    <row r="621" ht="24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</row>
    <row r="622" ht="24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</row>
    <row r="623" ht="24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</row>
    <row r="624" ht="24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</row>
    <row r="625" ht="24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</row>
    <row r="626" ht="24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</row>
    <row r="627" ht="24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</row>
    <row r="628" ht="24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</row>
    <row r="629" ht="24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</row>
    <row r="630" ht="24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</row>
    <row r="631" ht="24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</row>
    <row r="632" ht="24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</row>
    <row r="633" ht="24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</row>
    <row r="634" ht="24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</row>
    <row r="635" ht="24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</row>
    <row r="636" ht="24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</row>
    <row r="637" ht="24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</row>
    <row r="638" ht="24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</row>
    <row r="639" ht="24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</row>
    <row r="640" ht="24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</row>
    <row r="641" ht="24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</row>
    <row r="642" ht="24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</row>
    <row r="643" ht="24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</row>
    <row r="644" ht="24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</row>
    <row r="645" ht="24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</row>
    <row r="646" ht="24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</row>
    <row r="647" ht="24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</row>
    <row r="648" ht="24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</row>
    <row r="649" ht="24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</row>
    <row r="650" ht="24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</row>
    <row r="651" ht="24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</row>
    <row r="652" ht="24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</row>
    <row r="653" ht="24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</row>
    <row r="654" ht="24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</row>
    <row r="655" ht="24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</row>
    <row r="656" ht="24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</row>
    <row r="657" ht="24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</row>
    <row r="658" ht="24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</row>
    <row r="659" ht="24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</row>
    <row r="660" ht="24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</row>
    <row r="661" ht="24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</row>
    <row r="662" ht="24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</row>
    <row r="663" ht="24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</row>
    <row r="664" ht="24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</row>
    <row r="665" ht="24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</row>
    <row r="666" ht="24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</row>
    <row r="667" ht="24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</row>
    <row r="668" ht="24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</row>
    <row r="669" ht="24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</row>
    <row r="670" ht="24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</row>
    <row r="671" ht="24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</row>
    <row r="672" ht="24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</row>
    <row r="673" ht="24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</row>
    <row r="674" ht="24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</row>
    <row r="675" ht="24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</row>
    <row r="676" ht="24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</row>
    <row r="677" ht="24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</row>
    <row r="678" ht="24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</row>
    <row r="679" ht="24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</row>
    <row r="680" ht="24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</row>
    <row r="681" ht="24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</row>
    <row r="682" ht="24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</row>
    <row r="683" ht="24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</row>
    <row r="684" ht="24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</row>
    <row r="685" ht="24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</row>
    <row r="686" ht="24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</row>
    <row r="687" ht="24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</row>
    <row r="688" ht="24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</row>
    <row r="689" ht="24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</row>
    <row r="690" ht="24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</row>
    <row r="691" ht="24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</row>
    <row r="692" ht="24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</row>
    <row r="693" ht="24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</row>
    <row r="694" ht="24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</row>
    <row r="695" ht="24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</row>
    <row r="696" ht="24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</row>
    <row r="697" ht="24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</row>
    <row r="698" ht="24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</row>
    <row r="699" ht="24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</row>
    <row r="700" ht="24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</row>
    <row r="701" ht="24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</row>
    <row r="702" ht="24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</row>
    <row r="703" ht="24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</row>
    <row r="704" ht="24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</row>
    <row r="705" ht="24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</row>
    <row r="706" ht="24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</row>
    <row r="707" ht="24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</row>
    <row r="708" ht="24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</row>
    <row r="709" ht="24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</row>
    <row r="710" ht="24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</row>
    <row r="711" ht="24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</row>
    <row r="712" ht="24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</row>
    <row r="713" ht="24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</row>
    <row r="714" ht="24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</row>
    <row r="715" ht="24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</row>
    <row r="716" ht="24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</row>
    <row r="717" ht="24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</row>
    <row r="718" ht="24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</row>
    <row r="719" ht="24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</row>
    <row r="720" ht="24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</row>
    <row r="721" ht="24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</row>
    <row r="722" ht="24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</row>
    <row r="723" ht="24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</row>
    <row r="724" ht="24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</row>
    <row r="725" ht="24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</row>
    <row r="726" ht="24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</row>
    <row r="727" ht="24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</row>
    <row r="728" ht="24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</row>
    <row r="729" ht="24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</row>
    <row r="730" ht="24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</row>
    <row r="731" ht="24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</row>
    <row r="732" ht="24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</row>
    <row r="733" ht="24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</row>
    <row r="734" ht="24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</row>
    <row r="735" ht="24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</row>
    <row r="736" ht="24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</row>
    <row r="737" ht="24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</row>
    <row r="738" ht="24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</row>
    <row r="739" ht="24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</row>
    <row r="740" ht="24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</row>
    <row r="741" ht="24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</row>
    <row r="742" ht="24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</row>
    <row r="743" ht="24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</row>
    <row r="744" ht="24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</row>
    <row r="745" ht="24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</row>
    <row r="746" ht="24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</row>
    <row r="747" ht="24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</row>
    <row r="748" ht="24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</row>
    <row r="749" ht="24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</row>
    <row r="750" ht="24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</row>
    <row r="751" ht="24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</row>
    <row r="752" ht="24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</row>
    <row r="753" ht="24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</row>
    <row r="754" ht="24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</row>
    <row r="755" ht="24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</row>
    <row r="756" ht="24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</row>
    <row r="757" ht="24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</row>
    <row r="758" ht="24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</row>
    <row r="759" ht="24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</row>
    <row r="760" ht="24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</row>
    <row r="761" ht="24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</row>
    <row r="762" ht="24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</row>
    <row r="763" ht="24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</row>
    <row r="764" ht="24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</row>
    <row r="765" ht="24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</row>
    <row r="766" ht="24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</row>
    <row r="767" ht="24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</row>
    <row r="768" ht="24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</row>
    <row r="769" ht="24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</row>
    <row r="770" ht="24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</row>
    <row r="771" ht="24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</row>
    <row r="772" ht="24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</row>
    <row r="773" ht="24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</row>
    <row r="774" ht="24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</row>
    <row r="775" ht="24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</row>
    <row r="776" ht="24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</row>
    <row r="777" ht="24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</row>
    <row r="778" ht="24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</row>
    <row r="779" ht="24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</row>
    <row r="780" ht="24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</row>
    <row r="781" ht="24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</row>
    <row r="782" ht="24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</row>
    <row r="783" ht="24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</row>
    <row r="784" ht="24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</row>
    <row r="785" ht="24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</row>
    <row r="786" ht="24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</row>
    <row r="787" ht="24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</row>
    <row r="788" ht="24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</row>
    <row r="789" ht="24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</row>
    <row r="790" ht="24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</row>
    <row r="791" ht="24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</row>
    <row r="792" ht="24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</row>
    <row r="793" ht="24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</row>
    <row r="794" ht="24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</row>
    <row r="795" ht="24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</row>
    <row r="796" ht="24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</row>
    <row r="797" ht="24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</row>
    <row r="798" ht="24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</row>
    <row r="799" ht="24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</row>
    <row r="800" ht="24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</row>
    <row r="801" ht="24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</row>
    <row r="802" ht="24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</row>
    <row r="803" ht="24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</row>
    <row r="804" ht="24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</row>
    <row r="805" ht="24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</row>
    <row r="806" ht="24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</row>
    <row r="807" ht="24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</row>
    <row r="808" ht="24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</row>
    <row r="809" ht="24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</row>
    <row r="810" ht="24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</row>
    <row r="811" ht="24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</row>
    <row r="812" ht="24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</row>
    <row r="813" ht="24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</row>
    <row r="814" ht="24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</row>
    <row r="815" ht="24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</row>
    <row r="816" ht="24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</row>
    <row r="817" ht="24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</row>
    <row r="818" ht="24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</row>
    <row r="819" ht="24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</row>
    <row r="820" ht="24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</row>
    <row r="821" ht="24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</row>
    <row r="822" ht="24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</row>
    <row r="823" ht="24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</row>
    <row r="824" ht="24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</row>
    <row r="825" ht="24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</row>
    <row r="826" ht="24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</row>
    <row r="827" ht="24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</row>
    <row r="828" ht="24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</row>
    <row r="829" ht="24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</row>
    <row r="830" ht="24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</row>
    <row r="831" ht="24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</row>
    <row r="832" ht="24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</row>
    <row r="833" ht="24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</row>
    <row r="834" ht="24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</row>
    <row r="835" ht="24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</row>
    <row r="836" ht="24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</row>
    <row r="837" ht="24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</row>
    <row r="838" ht="24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</row>
    <row r="839" ht="24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</row>
    <row r="840" ht="24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</row>
    <row r="841" ht="24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</row>
    <row r="842" ht="24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</row>
    <row r="843" ht="24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</row>
    <row r="844" ht="24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</row>
    <row r="845" ht="24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</row>
    <row r="846" ht="24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</row>
    <row r="847" ht="24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</row>
    <row r="848" ht="24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</row>
    <row r="849" ht="24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</row>
    <row r="850" ht="24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</row>
    <row r="851" ht="24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</row>
    <row r="852" ht="24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</row>
    <row r="853" ht="24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</row>
    <row r="854" ht="24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</row>
    <row r="855" ht="24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</row>
    <row r="856" ht="24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</row>
    <row r="857" ht="24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</row>
    <row r="858" ht="24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</row>
    <row r="859" ht="24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</row>
    <row r="860" ht="24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</row>
    <row r="861" ht="24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</row>
    <row r="862" ht="24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</row>
    <row r="863" ht="24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</row>
    <row r="864" ht="24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</row>
    <row r="865" ht="24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</row>
    <row r="866" ht="24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</row>
    <row r="867" ht="24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</row>
    <row r="868" ht="24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</row>
    <row r="869" ht="24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</row>
    <row r="870" ht="24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</row>
    <row r="871" ht="24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</row>
    <row r="872" ht="24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</row>
    <row r="873" ht="24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</row>
    <row r="874" ht="24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</row>
    <row r="875" ht="24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</row>
    <row r="876" ht="24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</row>
    <row r="877" ht="24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</row>
    <row r="878" ht="24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</row>
    <row r="879" ht="24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</row>
    <row r="880" ht="24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</row>
    <row r="881" ht="24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</row>
    <row r="882" ht="24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</row>
    <row r="883" ht="24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</row>
    <row r="884" ht="24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</row>
    <row r="885" ht="24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</row>
    <row r="886" ht="24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</row>
    <row r="887" ht="24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</row>
    <row r="888" ht="24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</row>
    <row r="889" ht="24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</row>
    <row r="890" ht="24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</row>
    <row r="891" ht="24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</row>
    <row r="892" ht="24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</row>
    <row r="893" ht="24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</row>
    <row r="894" ht="24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</row>
    <row r="895" ht="24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</row>
    <row r="896" ht="24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</row>
    <row r="897" ht="24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</row>
    <row r="898" ht="24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</row>
    <row r="899" ht="24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</row>
    <row r="900" ht="24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</row>
    <row r="901" ht="24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</row>
    <row r="902" ht="24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</row>
    <row r="903" ht="24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</row>
    <row r="904" ht="24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</row>
    <row r="905" ht="24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</row>
    <row r="906" ht="24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</row>
    <row r="907" ht="24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</row>
    <row r="908" ht="24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</row>
    <row r="909" ht="24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</row>
    <row r="910" ht="24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</row>
    <row r="911" ht="24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</row>
    <row r="912" ht="24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</row>
    <row r="913" ht="24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</row>
    <row r="914" ht="24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</row>
    <row r="915" ht="24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</row>
    <row r="916" ht="24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</row>
    <row r="917" ht="24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</row>
    <row r="918" ht="24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</row>
    <row r="919" ht="24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</row>
    <row r="920" ht="24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</row>
    <row r="921" ht="24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</row>
    <row r="922" ht="24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</row>
    <row r="923" ht="24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</row>
    <row r="924" ht="24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</row>
    <row r="925" ht="24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</row>
    <row r="926" ht="24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</row>
    <row r="927" ht="24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</row>
    <row r="928" ht="24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</row>
    <row r="929" ht="24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</row>
    <row r="930" ht="24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</row>
    <row r="931" ht="24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</row>
    <row r="932" ht="24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</row>
    <row r="933" ht="24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</row>
    <row r="934" ht="24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</row>
    <row r="935" ht="24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</row>
    <row r="936" ht="24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</row>
    <row r="937" ht="24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</row>
    <row r="938" ht="24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</row>
    <row r="939" ht="24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</row>
    <row r="940" ht="24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</row>
    <row r="941" ht="24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</row>
    <row r="942" ht="24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</row>
    <row r="943" ht="24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</row>
    <row r="944" ht="24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</row>
    <row r="945" ht="24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</row>
    <row r="946" ht="24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</row>
    <row r="947" ht="24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</row>
    <row r="948" ht="24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</row>
    <row r="949" ht="24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</row>
    <row r="950" ht="24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</row>
    <row r="951" ht="24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</row>
    <row r="952" ht="24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</row>
    <row r="953" ht="24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</row>
    <row r="954" ht="24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</row>
    <row r="955" ht="24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</row>
    <row r="956" ht="24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</row>
    <row r="957" ht="24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</row>
    <row r="958" ht="24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</row>
    <row r="959" ht="24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</row>
    <row r="960" ht="24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</row>
    <row r="961" ht="24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</row>
    <row r="962" ht="24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</row>
    <row r="963" ht="24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</row>
    <row r="964" ht="24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</row>
    <row r="965" ht="24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</row>
    <row r="966" ht="24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</row>
    <row r="967" ht="24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</row>
    <row r="968" ht="24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</row>
    <row r="969" ht="24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</row>
    <row r="970" ht="24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</row>
    <row r="971" ht="24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</row>
    <row r="972" ht="24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</row>
    <row r="973" ht="24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</row>
    <row r="974" ht="24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</row>
    <row r="975" ht="24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</row>
    <row r="976" ht="24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</row>
    <row r="977" ht="24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</row>
    <row r="978" ht="24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</row>
    <row r="979" ht="24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</row>
    <row r="980" ht="24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</row>
    <row r="981" ht="24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</row>
    <row r="982" ht="24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</row>
    <row r="983" ht="24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</row>
    <row r="984" ht="24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</row>
    <row r="985" ht="24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</row>
    <row r="986" ht="24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</row>
    <row r="987" ht="24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</row>
    <row r="988" ht="24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</row>
    <row r="989" ht="24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</row>
    <row r="990" ht="24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</row>
    <row r="991" ht="24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</row>
    <row r="992" ht="24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</row>
    <row r="993" ht="24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</row>
    <row r="994" ht="24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</row>
    <row r="995" ht="24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</row>
    <row r="996" ht="24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</row>
    <row r="997" ht="24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</row>
    <row r="998" ht="24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</row>
    <row r="999" ht="24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</row>
    <row r="1000" ht="24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</row>
  </sheetData>
  <mergeCells count="11">
    <mergeCell ref="E4:Z4"/>
    <mergeCell ref="AA4:AO4"/>
    <mergeCell ref="AP4:AQ4"/>
    <mergeCell ref="AR4:AS4"/>
    <mergeCell ref="B1:AS1"/>
    <mergeCell ref="A3:A5"/>
    <mergeCell ref="B3:B5"/>
    <mergeCell ref="C3:C5"/>
    <mergeCell ref="D3:D5"/>
    <mergeCell ref="E3:AO3"/>
    <mergeCell ref="AP3:AS3"/>
  </mergeCells>
  <dataValidations>
    <dataValidation type="decimal" operator="greaterThanOrEqual" allowBlank="1" showErrorMessage="1" sqref="E9:AO10">
      <formula1>0.0</formula1>
    </dataValidation>
  </dataValidations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E2841"/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38.63"/>
    <col customWidth="1" min="3" max="3" width="15.0"/>
    <col customWidth="1" min="4" max="4" width="15.25"/>
    <col customWidth="1" min="5" max="45" width="9.13"/>
  </cols>
  <sheetData>
    <row r="1" ht="24.0" customHeight="1">
      <c r="A1" s="1"/>
      <c r="B1" s="2" t="s">
        <v>0</v>
      </c>
    </row>
    <row r="2" ht="24.0" customHeight="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ht="24.0" customHeight="1">
      <c r="A3" s="4" t="s">
        <v>5</v>
      </c>
      <c r="B3" s="4" t="s">
        <v>6</v>
      </c>
      <c r="C3" s="5" t="s">
        <v>7</v>
      </c>
      <c r="D3" s="7" t="s">
        <v>8</v>
      </c>
      <c r="E3" s="8" t="s">
        <v>9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2"/>
      <c r="AP3" s="13" t="s">
        <v>10</v>
      </c>
      <c r="AQ3" s="14"/>
      <c r="AR3" s="14"/>
      <c r="AS3" s="15"/>
    </row>
    <row r="4" ht="24.0" customHeight="1">
      <c r="A4" s="17"/>
      <c r="B4" s="17"/>
      <c r="C4" s="18"/>
      <c r="D4" s="19"/>
      <c r="E4" s="21" t="s">
        <v>11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23"/>
      <c r="AA4" s="24" t="s">
        <v>12</v>
      </c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5"/>
      <c r="AP4" s="26" t="s">
        <v>11</v>
      </c>
      <c r="AQ4" s="16"/>
      <c r="AR4" s="20" t="s">
        <v>12</v>
      </c>
      <c r="AS4" s="27"/>
    </row>
    <row r="5" ht="24.0" customHeight="1">
      <c r="A5" s="28"/>
      <c r="B5" s="28"/>
      <c r="C5" s="29"/>
      <c r="D5" s="30"/>
      <c r="E5" s="31" t="s">
        <v>13</v>
      </c>
      <c r="F5" s="31" t="s">
        <v>14</v>
      </c>
      <c r="G5" s="31" t="s">
        <v>15</v>
      </c>
      <c r="H5" s="31" t="s">
        <v>16</v>
      </c>
      <c r="I5" s="31" t="s">
        <v>17</v>
      </c>
      <c r="J5" s="31" t="s">
        <v>18</v>
      </c>
      <c r="K5" s="31" t="s">
        <v>19</v>
      </c>
      <c r="L5" s="31" t="s">
        <v>20</v>
      </c>
      <c r="M5" s="31" t="s">
        <v>21</v>
      </c>
      <c r="N5" s="31" t="s">
        <v>22</v>
      </c>
      <c r="O5" s="31" t="s">
        <v>23</v>
      </c>
      <c r="P5" s="31" t="s">
        <v>24</v>
      </c>
      <c r="Q5" s="31" t="s">
        <v>25</v>
      </c>
      <c r="R5" s="31" t="s">
        <v>26</v>
      </c>
      <c r="S5" s="31" t="s">
        <v>27</v>
      </c>
      <c r="T5" s="31" t="s">
        <v>28</v>
      </c>
      <c r="U5" s="31" t="s">
        <v>29</v>
      </c>
      <c r="V5" s="31" t="s">
        <v>30</v>
      </c>
      <c r="W5" s="31" t="s">
        <v>31</v>
      </c>
      <c r="X5" s="31" t="s">
        <v>32</v>
      </c>
      <c r="Y5" s="31" t="s">
        <v>33</v>
      </c>
      <c r="Z5" s="31" t="s">
        <v>34</v>
      </c>
      <c r="AA5" s="32" t="s">
        <v>35</v>
      </c>
      <c r="AB5" s="31" t="s">
        <v>36</v>
      </c>
      <c r="AC5" s="31" t="s">
        <v>37</v>
      </c>
      <c r="AD5" s="31" t="s">
        <v>38</v>
      </c>
      <c r="AE5" s="31" t="s">
        <v>39</v>
      </c>
      <c r="AF5" s="31" t="s">
        <v>40</v>
      </c>
      <c r="AG5" s="31" t="s">
        <v>41</v>
      </c>
      <c r="AH5" s="31" t="s">
        <v>42</v>
      </c>
      <c r="AI5" s="31" t="s">
        <v>43</v>
      </c>
      <c r="AJ5" s="31" t="s">
        <v>44</v>
      </c>
      <c r="AK5" s="31" t="s">
        <v>45</v>
      </c>
      <c r="AL5" s="31" t="s">
        <v>46</v>
      </c>
      <c r="AM5" s="31" t="s">
        <v>47</v>
      </c>
      <c r="AN5" s="31" t="s">
        <v>48</v>
      </c>
      <c r="AO5" s="34" t="s">
        <v>49</v>
      </c>
      <c r="AP5" s="35" t="s">
        <v>50</v>
      </c>
      <c r="AQ5" s="33" t="s">
        <v>51</v>
      </c>
      <c r="AR5" s="33" t="s">
        <v>50</v>
      </c>
      <c r="AS5" s="37" t="s">
        <v>51</v>
      </c>
    </row>
    <row r="6" ht="24.0" customHeight="1">
      <c r="A6" s="36"/>
      <c r="B6" s="38" t="s">
        <v>52</v>
      </c>
      <c r="C6" s="39">
        <f>SUM(C7)</f>
        <v>2078600</v>
      </c>
      <c r="D6" s="41">
        <f t="shared" ref="D6:D14" si="2">SUM(E6:AO6)</f>
        <v>0</v>
      </c>
      <c r="E6" s="43">
        <f t="shared" ref="E6:AO6" si="1">SUM(E7)</f>
        <v>0</v>
      </c>
      <c r="F6" s="40">
        <f t="shared" si="1"/>
        <v>0</v>
      </c>
      <c r="G6" s="40">
        <f t="shared" si="1"/>
        <v>0</v>
      </c>
      <c r="H6" s="40">
        <f t="shared" si="1"/>
        <v>0</v>
      </c>
      <c r="I6" s="40">
        <f t="shared" si="1"/>
        <v>0</v>
      </c>
      <c r="J6" s="40">
        <f t="shared" si="1"/>
        <v>0</v>
      </c>
      <c r="K6" s="40">
        <f t="shared" si="1"/>
        <v>0</v>
      </c>
      <c r="L6" s="40">
        <f t="shared" si="1"/>
        <v>0</v>
      </c>
      <c r="M6" s="40">
        <f t="shared" si="1"/>
        <v>0</v>
      </c>
      <c r="N6" s="40">
        <f t="shared" si="1"/>
        <v>0</v>
      </c>
      <c r="O6" s="40">
        <f t="shared" si="1"/>
        <v>0</v>
      </c>
      <c r="P6" s="40">
        <f t="shared" si="1"/>
        <v>0</v>
      </c>
      <c r="Q6" s="40">
        <f t="shared" si="1"/>
        <v>0</v>
      </c>
      <c r="R6" s="40">
        <f t="shared" si="1"/>
        <v>0</v>
      </c>
      <c r="S6" s="40">
        <f t="shared" si="1"/>
        <v>0</v>
      </c>
      <c r="T6" s="40">
        <f t="shared" si="1"/>
        <v>0</v>
      </c>
      <c r="U6" s="40">
        <f t="shared" si="1"/>
        <v>0</v>
      </c>
      <c r="V6" s="40">
        <f t="shared" si="1"/>
        <v>0</v>
      </c>
      <c r="W6" s="40">
        <f t="shared" si="1"/>
        <v>0</v>
      </c>
      <c r="X6" s="40">
        <f t="shared" si="1"/>
        <v>0</v>
      </c>
      <c r="Y6" s="40">
        <f t="shared" si="1"/>
        <v>0</v>
      </c>
      <c r="Z6" s="40">
        <f t="shared" si="1"/>
        <v>0</v>
      </c>
      <c r="AA6" s="44">
        <f t="shared" si="1"/>
        <v>0</v>
      </c>
      <c r="AB6" s="40">
        <f t="shared" si="1"/>
        <v>0</v>
      </c>
      <c r="AC6" s="40">
        <f t="shared" si="1"/>
        <v>0</v>
      </c>
      <c r="AD6" s="40">
        <f t="shared" si="1"/>
        <v>0</v>
      </c>
      <c r="AE6" s="40">
        <f t="shared" si="1"/>
        <v>0</v>
      </c>
      <c r="AF6" s="40">
        <f t="shared" si="1"/>
        <v>0</v>
      </c>
      <c r="AG6" s="40">
        <f t="shared" si="1"/>
        <v>0</v>
      </c>
      <c r="AH6" s="40">
        <f t="shared" si="1"/>
        <v>0</v>
      </c>
      <c r="AI6" s="40">
        <f t="shared" si="1"/>
        <v>0</v>
      </c>
      <c r="AJ6" s="40">
        <f t="shared" si="1"/>
        <v>0</v>
      </c>
      <c r="AK6" s="40">
        <f t="shared" si="1"/>
        <v>0</v>
      </c>
      <c r="AL6" s="40">
        <f t="shared" si="1"/>
        <v>0</v>
      </c>
      <c r="AM6" s="40">
        <f t="shared" si="1"/>
        <v>0</v>
      </c>
      <c r="AN6" s="40">
        <f t="shared" si="1"/>
        <v>0</v>
      </c>
      <c r="AO6" s="45">
        <f t="shared" si="1"/>
        <v>0</v>
      </c>
      <c r="AP6" s="46">
        <f>SUM(E6:Z6)</f>
        <v>0</v>
      </c>
      <c r="AQ6" s="47" t="str">
        <f>AP6/D6</f>
        <v>#DIV/0!</v>
      </c>
      <c r="AR6" s="40">
        <f>SUM(AA6:AO6)</f>
        <v>0</v>
      </c>
      <c r="AS6" s="48" t="str">
        <f>AR6/D6</f>
        <v>#DIV/0!</v>
      </c>
    </row>
    <row r="7" ht="24.0" customHeight="1">
      <c r="A7" s="49"/>
      <c r="B7" s="51" t="s">
        <v>53</v>
      </c>
      <c r="C7" s="52">
        <f>C8</f>
        <v>2078600</v>
      </c>
      <c r="D7" s="53">
        <f t="shared" si="2"/>
        <v>0</v>
      </c>
      <c r="E7" s="54">
        <f t="shared" ref="E7:AS7" si="3">E8</f>
        <v>0</v>
      </c>
      <c r="F7" s="54">
        <f t="shared" si="3"/>
        <v>0</v>
      </c>
      <c r="G7" s="54">
        <f t="shared" si="3"/>
        <v>0</v>
      </c>
      <c r="H7" s="54">
        <f t="shared" si="3"/>
        <v>0</v>
      </c>
      <c r="I7" s="54">
        <f t="shared" si="3"/>
        <v>0</v>
      </c>
      <c r="J7" s="54">
        <f t="shared" si="3"/>
        <v>0</v>
      </c>
      <c r="K7" s="54">
        <f t="shared" si="3"/>
        <v>0</v>
      </c>
      <c r="L7" s="54">
        <f t="shared" si="3"/>
        <v>0</v>
      </c>
      <c r="M7" s="54">
        <f t="shared" si="3"/>
        <v>0</v>
      </c>
      <c r="N7" s="54">
        <f t="shared" si="3"/>
        <v>0</v>
      </c>
      <c r="O7" s="54">
        <f t="shared" si="3"/>
        <v>0</v>
      </c>
      <c r="P7" s="54">
        <f t="shared" si="3"/>
        <v>0</v>
      </c>
      <c r="Q7" s="54">
        <f t="shared" si="3"/>
        <v>0</v>
      </c>
      <c r="R7" s="54">
        <f t="shared" si="3"/>
        <v>0</v>
      </c>
      <c r="S7" s="54">
        <f t="shared" si="3"/>
        <v>0</v>
      </c>
      <c r="T7" s="54">
        <f t="shared" si="3"/>
        <v>0</v>
      </c>
      <c r="U7" s="54">
        <f t="shared" si="3"/>
        <v>0</v>
      </c>
      <c r="V7" s="54">
        <f t="shared" si="3"/>
        <v>0</v>
      </c>
      <c r="W7" s="54">
        <f t="shared" si="3"/>
        <v>0</v>
      </c>
      <c r="X7" s="54">
        <f t="shared" si="3"/>
        <v>0</v>
      </c>
      <c r="Y7" s="54">
        <f t="shared" si="3"/>
        <v>0</v>
      </c>
      <c r="Z7" s="54">
        <f t="shared" si="3"/>
        <v>0</v>
      </c>
      <c r="AA7" s="54">
        <f t="shared" si="3"/>
        <v>0</v>
      </c>
      <c r="AB7" s="54">
        <f t="shared" si="3"/>
        <v>0</v>
      </c>
      <c r="AC7" s="54">
        <f t="shared" si="3"/>
        <v>0</v>
      </c>
      <c r="AD7" s="54">
        <f t="shared" si="3"/>
        <v>0</v>
      </c>
      <c r="AE7" s="54">
        <f t="shared" si="3"/>
        <v>0</v>
      </c>
      <c r="AF7" s="54">
        <f t="shared" si="3"/>
        <v>0</v>
      </c>
      <c r="AG7" s="54">
        <f t="shared" si="3"/>
        <v>0</v>
      </c>
      <c r="AH7" s="54">
        <f t="shared" si="3"/>
        <v>0</v>
      </c>
      <c r="AI7" s="54">
        <f t="shared" si="3"/>
        <v>0</v>
      </c>
      <c r="AJ7" s="54">
        <f t="shared" si="3"/>
        <v>0</v>
      </c>
      <c r="AK7" s="54">
        <f t="shared" si="3"/>
        <v>0</v>
      </c>
      <c r="AL7" s="54">
        <f t="shared" si="3"/>
        <v>0</v>
      </c>
      <c r="AM7" s="54">
        <f t="shared" si="3"/>
        <v>0</v>
      </c>
      <c r="AN7" s="54">
        <f t="shared" si="3"/>
        <v>0</v>
      </c>
      <c r="AO7" s="54">
        <f t="shared" si="3"/>
        <v>0</v>
      </c>
      <c r="AP7" s="54">
        <f t="shared" si="3"/>
        <v>0</v>
      </c>
      <c r="AQ7" s="54" t="str">
        <f t="shared" si="3"/>
        <v>#DIV/0!</v>
      </c>
      <c r="AR7" s="54">
        <f t="shared" si="3"/>
        <v>0</v>
      </c>
      <c r="AS7" s="54" t="str">
        <f t="shared" si="3"/>
        <v>#DIV/0!</v>
      </c>
    </row>
    <row r="8" ht="24.0" customHeight="1">
      <c r="A8" s="56"/>
      <c r="B8" s="57" t="s">
        <v>54</v>
      </c>
      <c r="C8" s="58">
        <f>SUM(C9)</f>
        <v>2078600</v>
      </c>
      <c r="D8" s="59">
        <f t="shared" si="2"/>
        <v>0</v>
      </c>
      <c r="E8" s="60">
        <f t="shared" ref="E8:AO8" si="4">SUM(E9)</f>
        <v>0</v>
      </c>
      <c r="F8" s="61">
        <f t="shared" si="4"/>
        <v>0</v>
      </c>
      <c r="G8" s="61">
        <f t="shared" si="4"/>
        <v>0</v>
      </c>
      <c r="H8" s="61">
        <f t="shared" si="4"/>
        <v>0</v>
      </c>
      <c r="I8" s="61">
        <f t="shared" si="4"/>
        <v>0</v>
      </c>
      <c r="J8" s="61">
        <f t="shared" si="4"/>
        <v>0</v>
      </c>
      <c r="K8" s="61">
        <f t="shared" si="4"/>
        <v>0</v>
      </c>
      <c r="L8" s="61">
        <f t="shared" si="4"/>
        <v>0</v>
      </c>
      <c r="M8" s="61">
        <f t="shared" si="4"/>
        <v>0</v>
      </c>
      <c r="N8" s="61">
        <f t="shared" si="4"/>
        <v>0</v>
      </c>
      <c r="O8" s="61">
        <f t="shared" si="4"/>
        <v>0</v>
      </c>
      <c r="P8" s="61">
        <f t="shared" si="4"/>
        <v>0</v>
      </c>
      <c r="Q8" s="61">
        <f t="shared" si="4"/>
        <v>0</v>
      </c>
      <c r="R8" s="61">
        <f t="shared" si="4"/>
        <v>0</v>
      </c>
      <c r="S8" s="61">
        <f t="shared" si="4"/>
        <v>0</v>
      </c>
      <c r="T8" s="61">
        <f t="shared" si="4"/>
        <v>0</v>
      </c>
      <c r="U8" s="61">
        <f t="shared" si="4"/>
        <v>0</v>
      </c>
      <c r="V8" s="61">
        <f t="shared" si="4"/>
        <v>0</v>
      </c>
      <c r="W8" s="61">
        <f t="shared" si="4"/>
        <v>0</v>
      </c>
      <c r="X8" s="61">
        <f t="shared" si="4"/>
        <v>0</v>
      </c>
      <c r="Y8" s="61">
        <f t="shared" si="4"/>
        <v>0</v>
      </c>
      <c r="Z8" s="61">
        <f t="shared" si="4"/>
        <v>0</v>
      </c>
      <c r="AA8" s="62">
        <f t="shared" si="4"/>
        <v>0</v>
      </c>
      <c r="AB8" s="61">
        <f t="shared" si="4"/>
        <v>0</v>
      </c>
      <c r="AC8" s="61">
        <f t="shared" si="4"/>
        <v>0</v>
      </c>
      <c r="AD8" s="61">
        <f t="shared" si="4"/>
        <v>0</v>
      </c>
      <c r="AE8" s="61">
        <f t="shared" si="4"/>
        <v>0</v>
      </c>
      <c r="AF8" s="61">
        <f t="shared" si="4"/>
        <v>0</v>
      </c>
      <c r="AG8" s="61">
        <f t="shared" si="4"/>
        <v>0</v>
      </c>
      <c r="AH8" s="61">
        <f t="shared" si="4"/>
        <v>0</v>
      </c>
      <c r="AI8" s="61">
        <f t="shared" si="4"/>
        <v>0</v>
      </c>
      <c r="AJ8" s="61">
        <f t="shared" si="4"/>
        <v>0</v>
      </c>
      <c r="AK8" s="61">
        <f t="shared" si="4"/>
        <v>0</v>
      </c>
      <c r="AL8" s="61">
        <f t="shared" si="4"/>
        <v>0</v>
      </c>
      <c r="AM8" s="61">
        <f t="shared" si="4"/>
        <v>0</v>
      </c>
      <c r="AN8" s="61">
        <f t="shared" si="4"/>
        <v>0</v>
      </c>
      <c r="AO8" s="63">
        <f t="shared" si="4"/>
        <v>0</v>
      </c>
      <c r="AP8" s="62">
        <f t="shared" ref="AP8:AP14" si="6">SUM(E8:Z8)</f>
        <v>0</v>
      </c>
      <c r="AQ8" s="64" t="str">
        <f t="shared" ref="AQ8:AQ14" si="7">AP8/D8</f>
        <v>#DIV/0!</v>
      </c>
      <c r="AR8" s="65">
        <f t="shared" ref="AR8:AR14" si="8">SUM(AA8:AO8)</f>
        <v>0</v>
      </c>
      <c r="AS8" s="66" t="str">
        <f t="shared" ref="AS8:AS14" si="9">AR8/D8</f>
        <v>#DIV/0!</v>
      </c>
    </row>
    <row r="9" ht="24.0" customHeight="1">
      <c r="A9" s="67">
        <v>3.0</v>
      </c>
      <c r="B9" s="68" t="s">
        <v>56</v>
      </c>
      <c r="C9" s="69">
        <v>2078600.0</v>
      </c>
      <c r="D9" s="41">
        <f t="shared" si="2"/>
        <v>0</v>
      </c>
      <c r="E9" s="70">
        <f t="shared" ref="E9:AO9" si="5">SUM(E10:E14)</f>
        <v>0</v>
      </c>
      <c r="F9" s="70">
        <f t="shared" si="5"/>
        <v>0</v>
      </c>
      <c r="G9" s="70">
        <f t="shared" si="5"/>
        <v>0</v>
      </c>
      <c r="H9" s="70">
        <f t="shared" si="5"/>
        <v>0</v>
      </c>
      <c r="I9" s="70">
        <f t="shared" si="5"/>
        <v>0</v>
      </c>
      <c r="J9" s="70">
        <f t="shared" si="5"/>
        <v>0</v>
      </c>
      <c r="K9" s="70">
        <f t="shared" si="5"/>
        <v>0</v>
      </c>
      <c r="L9" s="70">
        <f t="shared" si="5"/>
        <v>0</v>
      </c>
      <c r="M9" s="70">
        <f t="shared" si="5"/>
        <v>0</v>
      </c>
      <c r="N9" s="70">
        <f t="shared" si="5"/>
        <v>0</v>
      </c>
      <c r="O9" s="70">
        <f t="shared" si="5"/>
        <v>0</v>
      </c>
      <c r="P9" s="70">
        <f t="shared" si="5"/>
        <v>0</v>
      </c>
      <c r="Q9" s="70">
        <f t="shared" si="5"/>
        <v>0</v>
      </c>
      <c r="R9" s="70">
        <f t="shared" si="5"/>
        <v>0</v>
      </c>
      <c r="S9" s="70">
        <f t="shared" si="5"/>
        <v>0</v>
      </c>
      <c r="T9" s="70">
        <f t="shared" si="5"/>
        <v>0</v>
      </c>
      <c r="U9" s="70">
        <f t="shared" si="5"/>
        <v>0</v>
      </c>
      <c r="V9" s="70">
        <f t="shared" si="5"/>
        <v>0</v>
      </c>
      <c r="W9" s="70">
        <f t="shared" si="5"/>
        <v>0</v>
      </c>
      <c r="X9" s="70">
        <f t="shared" si="5"/>
        <v>0</v>
      </c>
      <c r="Y9" s="70">
        <f t="shared" si="5"/>
        <v>0</v>
      </c>
      <c r="Z9" s="70">
        <f t="shared" si="5"/>
        <v>0</v>
      </c>
      <c r="AA9" s="70">
        <f t="shared" si="5"/>
        <v>0</v>
      </c>
      <c r="AB9" s="70">
        <f t="shared" si="5"/>
        <v>0</v>
      </c>
      <c r="AC9" s="70">
        <f t="shared" si="5"/>
        <v>0</v>
      </c>
      <c r="AD9" s="70">
        <f t="shared" si="5"/>
        <v>0</v>
      </c>
      <c r="AE9" s="70">
        <f t="shared" si="5"/>
        <v>0</v>
      </c>
      <c r="AF9" s="70">
        <f t="shared" si="5"/>
        <v>0</v>
      </c>
      <c r="AG9" s="70">
        <f t="shared" si="5"/>
        <v>0</v>
      </c>
      <c r="AH9" s="70">
        <f t="shared" si="5"/>
        <v>0</v>
      </c>
      <c r="AI9" s="70">
        <f t="shared" si="5"/>
        <v>0</v>
      </c>
      <c r="AJ9" s="70">
        <f t="shared" si="5"/>
        <v>0</v>
      </c>
      <c r="AK9" s="70">
        <f t="shared" si="5"/>
        <v>0</v>
      </c>
      <c r="AL9" s="70">
        <f t="shared" si="5"/>
        <v>0</v>
      </c>
      <c r="AM9" s="70">
        <f t="shared" si="5"/>
        <v>0</v>
      </c>
      <c r="AN9" s="70">
        <f t="shared" si="5"/>
        <v>0</v>
      </c>
      <c r="AO9" s="70">
        <f t="shared" si="5"/>
        <v>0</v>
      </c>
      <c r="AP9" s="71">
        <f t="shared" si="6"/>
        <v>0</v>
      </c>
      <c r="AQ9" s="72" t="str">
        <f t="shared" si="7"/>
        <v>#DIV/0!</v>
      </c>
      <c r="AR9" s="73">
        <f t="shared" si="8"/>
        <v>0</v>
      </c>
      <c r="AS9" s="74" t="str">
        <f t="shared" si="9"/>
        <v>#DIV/0!</v>
      </c>
    </row>
    <row r="10" ht="24.0" customHeight="1">
      <c r="A10" s="75"/>
      <c r="B10" s="76" t="s">
        <v>58</v>
      </c>
      <c r="C10" s="69"/>
      <c r="D10" s="41">
        <f t="shared" si="2"/>
        <v>0</v>
      </c>
      <c r="E10" s="77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9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80"/>
      <c r="AP10" s="71">
        <f t="shared" si="6"/>
        <v>0</v>
      </c>
      <c r="AQ10" s="72" t="str">
        <f t="shared" si="7"/>
        <v>#DIV/0!</v>
      </c>
      <c r="AR10" s="73">
        <f t="shared" si="8"/>
        <v>0</v>
      </c>
      <c r="AS10" s="74" t="str">
        <f t="shared" si="9"/>
        <v>#DIV/0!</v>
      </c>
    </row>
    <row r="11" ht="24.0" customHeight="1">
      <c r="A11" s="75"/>
      <c r="B11" s="76" t="s">
        <v>59</v>
      </c>
      <c r="C11" s="69"/>
      <c r="D11" s="41">
        <f t="shared" si="2"/>
        <v>0</v>
      </c>
      <c r="E11" s="77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9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80"/>
      <c r="AP11" s="71">
        <f t="shared" si="6"/>
        <v>0</v>
      </c>
      <c r="AQ11" s="72" t="str">
        <f t="shared" si="7"/>
        <v>#DIV/0!</v>
      </c>
      <c r="AR11" s="73">
        <f t="shared" si="8"/>
        <v>0</v>
      </c>
      <c r="AS11" s="74" t="str">
        <f t="shared" si="9"/>
        <v>#DIV/0!</v>
      </c>
    </row>
    <row r="12" ht="24.0" customHeight="1">
      <c r="A12" s="75"/>
      <c r="B12" s="76" t="s">
        <v>60</v>
      </c>
      <c r="C12" s="69"/>
      <c r="D12" s="41">
        <f t="shared" si="2"/>
        <v>0</v>
      </c>
      <c r="E12" s="77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9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80"/>
      <c r="AP12" s="71">
        <f t="shared" si="6"/>
        <v>0</v>
      </c>
      <c r="AQ12" s="72" t="str">
        <f t="shared" si="7"/>
        <v>#DIV/0!</v>
      </c>
      <c r="AR12" s="73">
        <f t="shared" si="8"/>
        <v>0</v>
      </c>
      <c r="AS12" s="74" t="str">
        <f t="shared" si="9"/>
        <v>#DIV/0!</v>
      </c>
    </row>
    <row r="13" ht="24.0" customHeight="1">
      <c r="A13" s="75"/>
      <c r="B13" s="76" t="s">
        <v>61</v>
      </c>
      <c r="C13" s="69"/>
      <c r="D13" s="41">
        <f t="shared" si="2"/>
        <v>0</v>
      </c>
      <c r="E13" s="77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9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80"/>
      <c r="AP13" s="71">
        <f t="shared" si="6"/>
        <v>0</v>
      </c>
      <c r="AQ13" s="72" t="str">
        <f t="shared" si="7"/>
        <v>#DIV/0!</v>
      </c>
      <c r="AR13" s="73">
        <f t="shared" si="8"/>
        <v>0</v>
      </c>
      <c r="AS13" s="74" t="str">
        <f t="shared" si="9"/>
        <v>#DIV/0!</v>
      </c>
    </row>
    <row r="14" ht="24.0" customHeight="1">
      <c r="A14" s="75"/>
      <c r="B14" s="76" t="s">
        <v>62</v>
      </c>
      <c r="C14" s="69"/>
      <c r="D14" s="41">
        <f t="shared" si="2"/>
        <v>0</v>
      </c>
      <c r="E14" s="77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9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80"/>
      <c r="AP14" s="71">
        <f t="shared" si="6"/>
        <v>0</v>
      </c>
      <c r="AQ14" s="72" t="str">
        <f t="shared" si="7"/>
        <v>#DIV/0!</v>
      </c>
      <c r="AR14" s="73">
        <f t="shared" si="8"/>
        <v>0</v>
      </c>
      <c r="AS14" s="74" t="str">
        <f t="shared" si="9"/>
        <v>#DIV/0!</v>
      </c>
    </row>
    <row r="15" ht="24.0" customHeight="1">
      <c r="A15" s="75"/>
      <c r="B15" s="81"/>
      <c r="C15" s="82"/>
      <c r="D15" s="41"/>
      <c r="E15" s="77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9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80"/>
      <c r="AP15" s="79"/>
      <c r="AQ15" s="83"/>
      <c r="AR15" s="84"/>
      <c r="AS15" s="85"/>
    </row>
    <row r="16" ht="24.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ht="24.0" customHeight="1">
      <c r="A17" s="1"/>
      <c r="B17" s="1" t="s">
        <v>65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ht="24.0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ht="24.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ht="24.0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ht="24.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ht="24.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ht="24.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ht="24.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ht="24.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ht="24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ht="24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ht="24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ht="24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ht="24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ht="24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ht="24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ht="24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ht="24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ht="24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ht="24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ht="24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ht="24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ht="24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ht="24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ht="24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ht="24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ht="24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ht="24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ht="24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ht="24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ht="24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ht="24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ht="24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ht="24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ht="24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ht="24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ht="24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ht="24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ht="24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ht="24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ht="24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ht="24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ht="24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ht="24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ht="24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ht="24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ht="24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ht="24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ht="24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ht="24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ht="24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ht="24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ht="24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ht="24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ht="24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  <row r="72" ht="24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</row>
    <row r="73" ht="24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</row>
    <row r="74" ht="24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</row>
    <row r="75" ht="24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</row>
    <row r="76" ht="24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</row>
    <row r="77" ht="24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</row>
    <row r="78" ht="24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</row>
    <row r="79" ht="24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</row>
    <row r="80" ht="24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</row>
    <row r="81" ht="24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</row>
    <row r="82" ht="24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</row>
    <row r="83" ht="24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</row>
    <row r="84" ht="24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</row>
    <row r="85" ht="24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</row>
    <row r="86" ht="24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</row>
    <row r="87" ht="24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</row>
    <row r="88" ht="24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</row>
    <row r="89" ht="24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</row>
    <row r="90" ht="24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</row>
    <row r="91" ht="24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</row>
    <row r="92" ht="24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</row>
    <row r="93" ht="24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</row>
    <row r="94" ht="24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</row>
    <row r="95" ht="24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</row>
    <row r="96" ht="24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</row>
    <row r="97" ht="24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</row>
    <row r="98" ht="24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</row>
    <row r="99" ht="24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</row>
    <row r="100" ht="24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</row>
    <row r="101" ht="24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</row>
    <row r="102" ht="24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</row>
    <row r="103" ht="24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</row>
    <row r="104" ht="24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</row>
    <row r="105" ht="24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</row>
    <row r="106" ht="24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</row>
    <row r="107" ht="24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</row>
    <row r="108" ht="24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</row>
    <row r="109" ht="24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</row>
    <row r="110" ht="24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</row>
    <row r="111" ht="24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</row>
    <row r="112" ht="24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</row>
    <row r="113" ht="24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</row>
    <row r="114" ht="24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</row>
    <row r="115" ht="24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</row>
    <row r="116" ht="24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</row>
    <row r="117" ht="24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</row>
    <row r="118" ht="24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</row>
    <row r="119" ht="24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</row>
    <row r="120" ht="24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</row>
    <row r="121" ht="24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</row>
    <row r="122" ht="24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</row>
    <row r="123" ht="24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</row>
    <row r="124" ht="24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</row>
    <row r="125" ht="24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</row>
    <row r="126" ht="24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</row>
    <row r="127" ht="24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</row>
    <row r="128" ht="24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</row>
    <row r="129" ht="24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</row>
    <row r="130" ht="24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</row>
    <row r="131" ht="24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</row>
    <row r="132" ht="24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</row>
    <row r="133" ht="24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</row>
    <row r="134" ht="24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</row>
    <row r="135" ht="24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</row>
    <row r="136" ht="24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</row>
    <row r="137" ht="24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</row>
    <row r="138" ht="24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</row>
    <row r="139" ht="24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</row>
    <row r="140" ht="24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</row>
    <row r="141" ht="24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</row>
    <row r="142" ht="24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</row>
    <row r="143" ht="24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</row>
    <row r="144" ht="24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</row>
    <row r="145" ht="24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</row>
    <row r="146" ht="24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</row>
    <row r="147" ht="24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</row>
    <row r="148" ht="24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</row>
    <row r="149" ht="24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</row>
    <row r="150" ht="24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</row>
    <row r="151" ht="24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</row>
    <row r="152" ht="24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</row>
    <row r="153" ht="24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</row>
    <row r="154" ht="24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</row>
    <row r="155" ht="24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</row>
    <row r="156" ht="24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</row>
    <row r="157" ht="24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</row>
    <row r="158" ht="24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</row>
    <row r="159" ht="24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</row>
    <row r="160" ht="24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</row>
    <row r="161" ht="24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</row>
    <row r="162" ht="24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</row>
    <row r="163" ht="24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</row>
    <row r="164" ht="24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</row>
    <row r="165" ht="24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</row>
    <row r="166" ht="24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</row>
    <row r="167" ht="24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</row>
    <row r="168" ht="24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</row>
    <row r="169" ht="24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</row>
    <row r="170" ht="24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</row>
    <row r="171" ht="24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</row>
    <row r="172" ht="24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</row>
    <row r="173" ht="24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</row>
    <row r="174" ht="24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</row>
    <row r="175" ht="24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</row>
    <row r="176" ht="24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</row>
    <row r="177" ht="24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</row>
    <row r="178" ht="24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</row>
    <row r="179" ht="24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</row>
    <row r="180" ht="24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</row>
    <row r="181" ht="24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</row>
    <row r="182" ht="24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</row>
    <row r="183" ht="24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</row>
    <row r="184" ht="24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</row>
    <row r="185" ht="24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</row>
    <row r="186" ht="24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</row>
    <row r="187" ht="24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</row>
    <row r="188" ht="24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</row>
    <row r="189" ht="24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</row>
    <row r="190" ht="24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</row>
    <row r="191" ht="24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</row>
    <row r="192" ht="24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</row>
    <row r="193" ht="24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</row>
    <row r="194" ht="24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</row>
    <row r="195" ht="24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</row>
    <row r="196" ht="24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</row>
    <row r="197" ht="24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</row>
    <row r="198" ht="24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</row>
    <row r="199" ht="24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</row>
    <row r="200" ht="24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</row>
    <row r="201" ht="24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</row>
    <row r="202" ht="24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</row>
    <row r="203" ht="24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</row>
    <row r="204" ht="24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</row>
    <row r="205" ht="24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</row>
    <row r="206" ht="24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</row>
    <row r="207" ht="24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</row>
    <row r="208" ht="24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</row>
    <row r="209" ht="24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</row>
    <row r="210" ht="24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</row>
    <row r="211" ht="24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</row>
    <row r="212" ht="24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</row>
    <row r="213" ht="24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</row>
    <row r="214" ht="24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</row>
    <row r="215" ht="24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</row>
    <row r="216" ht="24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</row>
    <row r="217" ht="24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</row>
    <row r="218" ht="24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</row>
    <row r="219" ht="24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</row>
    <row r="220" ht="24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</row>
    <row r="221" ht="24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</row>
    <row r="222" ht="24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</row>
    <row r="223" ht="24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</row>
    <row r="224" ht="24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</row>
    <row r="225" ht="24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</row>
    <row r="226" ht="24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</row>
    <row r="227" ht="24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</row>
    <row r="228" ht="24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</row>
    <row r="229" ht="24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</row>
    <row r="230" ht="24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</row>
    <row r="231" ht="24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</row>
    <row r="232" ht="24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</row>
    <row r="233" ht="24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</row>
    <row r="234" ht="24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</row>
    <row r="235" ht="24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</row>
    <row r="236" ht="24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</row>
    <row r="237" ht="24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</row>
    <row r="238" ht="24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</row>
    <row r="239" ht="24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</row>
    <row r="240" ht="24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</row>
    <row r="241" ht="24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</row>
    <row r="242" ht="24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</row>
    <row r="243" ht="24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</row>
    <row r="244" ht="24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</row>
    <row r="245" ht="24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</row>
    <row r="246" ht="24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</row>
    <row r="247" ht="24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</row>
    <row r="248" ht="24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</row>
    <row r="249" ht="24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</row>
    <row r="250" ht="24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</row>
    <row r="251" ht="24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</row>
    <row r="252" ht="24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</row>
    <row r="253" ht="24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</row>
    <row r="254" ht="24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</row>
    <row r="255" ht="24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</row>
    <row r="256" ht="24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</row>
    <row r="257" ht="24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</row>
    <row r="258" ht="24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</row>
    <row r="259" ht="24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</row>
    <row r="260" ht="24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</row>
    <row r="261" ht="24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</row>
    <row r="262" ht="24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</row>
    <row r="263" ht="24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</row>
    <row r="264" ht="24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</row>
    <row r="265" ht="24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</row>
    <row r="266" ht="24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</row>
    <row r="267" ht="24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</row>
    <row r="268" ht="24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</row>
    <row r="269" ht="24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</row>
    <row r="270" ht="24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</row>
    <row r="271" ht="24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</row>
    <row r="272" ht="24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</row>
    <row r="273" ht="24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</row>
    <row r="274" ht="24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</row>
    <row r="275" ht="24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</row>
    <row r="276" ht="24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</row>
    <row r="277" ht="24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</row>
    <row r="278" ht="24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</row>
    <row r="279" ht="24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</row>
    <row r="280" ht="24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</row>
    <row r="281" ht="24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</row>
    <row r="282" ht="24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</row>
    <row r="283" ht="24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</row>
    <row r="284" ht="24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</row>
    <row r="285" ht="24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</row>
    <row r="286" ht="24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</row>
    <row r="287" ht="24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</row>
    <row r="288" ht="24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</row>
    <row r="289" ht="24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</row>
    <row r="290" ht="24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</row>
    <row r="291" ht="24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</row>
    <row r="292" ht="24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</row>
    <row r="293" ht="24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</row>
    <row r="294" ht="24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</row>
    <row r="295" ht="24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</row>
    <row r="296" ht="24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</row>
    <row r="297" ht="24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</row>
    <row r="298" ht="24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</row>
    <row r="299" ht="24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</row>
    <row r="300" ht="24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</row>
    <row r="301" ht="24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</row>
    <row r="302" ht="24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</row>
    <row r="303" ht="24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</row>
    <row r="304" ht="24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</row>
    <row r="305" ht="24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</row>
    <row r="306" ht="24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</row>
    <row r="307" ht="24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</row>
    <row r="308" ht="24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</row>
    <row r="309" ht="24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</row>
    <row r="310" ht="24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</row>
    <row r="311" ht="24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</row>
    <row r="312" ht="24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</row>
    <row r="313" ht="24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</row>
    <row r="314" ht="24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</row>
    <row r="315" ht="24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</row>
    <row r="316" ht="24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</row>
    <row r="317" ht="24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</row>
    <row r="318" ht="24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</row>
    <row r="319" ht="24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</row>
    <row r="320" ht="24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</row>
    <row r="321" ht="24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</row>
    <row r="322" ht="24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</row>
    <row r="323" ht="24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</row>
    <row r="324" ht="24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</row>
    <row r="325" ht="24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</row>
    <row r="326" ht="24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</row>
    <row r="327" ht="24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</row>
    <row r="328" ht="24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</row>
    <row r="329" ht="24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</row>
    <row r="330" ht="24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</row>
    <row r="331" ht="24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</row>
    <row r="332" ht="24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</row>
    <row r="333" ht="24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</row>
    <row r="334" ht="24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</row>
    <row r="335" ht="24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</row>
    <row r="336" ht="24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</row>
    <row r="337" ht="24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</row>
    <row r="338" ht="24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</row>
    <row r="339" ht="24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</row>
    <row r="340" ht="24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</row>
    <row r="341" ht="24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</row>
    <row r="342" ht="24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</row>
    <row r="343" ht="24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</row>
    <row r="344" ht="24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</row>
    <row r="345" ht="24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</row>
    <row r="346" ht="24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</row>
    <row r="347" ht="24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</row>
    <row r="348" ht="24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</row>
    <row r="349" ht="24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</row>
    <row r="350" ht="24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</row>
    <row r="351" ht="24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</row>
    <row r="352" ht="24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</row>
    <row r="353" ht="24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</row>
    <row r="354" ht="24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</row>
    <row r="355" ht="24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</row>
    <row r="356" ht="24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</row>
    <row r="357" ht="24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</row>
    <row r="358" ht="24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</row>
    <row r="359" ht="24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</row>
    <row r="360" ht="24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</row>
    <row r="361" ht="24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</row>
    <row r="362" ht="24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</row>
    <row r="363" ht="24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</row>
    <row r="364" ht="24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</row>
    <row r="365" ht="24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</row>
    <row r="366" ht="24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</row>
    <row r="367" ht="24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</row>
    <row r="368" ht="24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</row>
    <row r="369" ht="24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</row>
    <row r="370" ht="24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</row>
    <row r="371" ht="24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</row>
    <row r="372" ht="24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</row>
    <row r="373" ht="24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</row>
    <row r="374" ht="24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</row>
    <row r="375" ht="24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</row>
    <row r="376" ht="24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</row>
    <row r="377" ht="24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</row>
    <row r="378" ht="24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</row>
    <row r="379" ht="24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</row>
    <row r="380" ht="24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</row>
    <row r="381" ht="24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</row>
    <row r="382" ht="24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</row>
    <row r="383" ht="24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</row>
    <row r="384" ht="24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</row>
    <row r="385" ht="24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</row>
    <row r="386" ht="24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</row>
    <row r="387" ht="24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</row>
    <row r="388" ht="24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</row>
    <row r="389" ht="24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</row>
    <row r="390" ht="24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</row>
    <row r="391" ht="24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</row>
    <row r="392" ht="24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</row>
    <row r="393" ht="24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</row>
    <row r="394" ht="24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</row>
    <row r="395" ht="24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</row>
    <row r="396" ht="24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</row>
    <row r="397" ht="24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</row>
    <row r="398" ht="24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</row>
    <row r="399" ht="24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</row>
    <row r="400" ht="24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</row>
    <row r="401" ht="24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</row>
    <row r="402" ht="24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</row>
    <row r="403" ht="24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</row>
    <row r="404" ht="24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</row>
    <row r="405" ht="24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</row>
    <row r="406" ht="24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</row>
    <row r="407" ht="24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</row>
    <row r="408" ht="24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</row>
    <row r="409" ht="24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</row>
    <row r="410" ht="24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</row>
    <row r="411" ht="24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</row>
    <row r="412" ht="24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</row>
    <row r="413" ht="24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</row>
    <row r="414" ht="24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</row>
    <row r="415" ht="24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</row>
    <row r="416" ht="24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</row>
    <row r="417" ht="24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</row>
    <row r="418" ht="24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</row>
    <row r="419" ht="24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</row>
    <row r="420" ht="24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</row>
    <row r="421" ht="24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</row>
    <row r="422" ht="24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</row>
    <row r="423" ht="24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</row>
    <row r="424" ht="24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</row>
    <row r="425" ht="24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</row>
    <row r="426" ht="24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</row>
    <row r="427" ht="24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</row>
    <row r="428" ht="24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</row>
    <row r="429" ht="24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</row>
    <row r="430" ht="24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</row>
    <row r="431" ht="24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</row>
    <row r="432" ht="24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</row>
    <row r="433" ht="24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</row>
    <row r="434" ht="24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</row>
    <row r="435" ht="24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</row>
    <row r="436" ht="24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</row>
    <row r="437" ht="24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</row>
    <row r="438" ht="24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</row>
    <row r="439" ht="24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</row>
    <row r="440" ht="24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</row>
    <row r="441" ht="24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</row>
    <row r="442" ht="24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</row>
    <row r="443" ht="24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</row>
    <row r="444" ht="24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</row>
    <row r="445" ht="24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</row>
    <row r="446" ht="24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</row>
    <row r="447" ht="24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</row>
    <row r="448" ht="24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</row>
    <row r="449" ht="24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</row>
    <row r="450" ht="24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</row>
    <row r="451" ht="24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</row>
    <row r="452" ht="24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</row>
    <row r="453" ht="24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</row>
    <row r="454" ht="24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</row>
    <row r="455" ht="24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</row>
    <row r="456" ht="24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</row>
    <row r="457" ht="24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</row>
    <row r="458" ht="24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</row>
    <row r="459" ht="24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</row>
    <row r="460" ht="24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</row>
    <row r="461" ht="24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</row>
    <row r="462" ht="24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</row>
    <row r="463" ht="24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</row>
    <row r="464" ht="24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</row>
    <row r="465" ht="24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</row>
    <row r="466" ht="24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</row>
    <row r="467" ht="24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</row>
    <row r="468" ht="24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</row>
    <row r="469" ht="24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</row>
    <row r="470" ht="24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</row>
    <row r="471" ht="24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</row>
    <row r="472" ht="24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</row>
    <row r="473" ht="24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</row>
    <row r="474" ht="24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</row>
    <row r="475" ht="24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</row>
    <row r="476" ht="24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</row>
    <row r="477" ht="24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</row>
    <row r="478" ht="24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</row>
    <row r="479" ht="24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</row>
    <row r="480" ht="24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</row>
    <row r="481" ht="24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</row>
    <row r="482" ht="24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</row>
    <row r="483" ht="24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</row>
    <row r="484" ht="24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</row>
    <row r="485" ht="24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</row>
    <row r="486" ht="24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</row>
    <row r="487" ht="24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</row>
    <row r="488" ht="24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</row>
    <row r="489" ht="24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</row>
    <row r="490" ht="24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</row>
    <row r="491" ht="24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</row>
    <row r="492" ht="24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</row>
    <row r="493" ht="24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</row>
    <row r="494" ht="24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</row>
    <row r="495" ht="24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</row>
    <row r="496" ht="24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</row>
    <row r="497" ht="24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</row>
    <row r="498" ht="24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</row>
    <row r="499" ht="24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</row>
    <row r="500" ht="24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</row>
    <row r="501" ht="24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</row>
    <row r="502" ht="24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</row>
    <row r="503" ht="24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</row>
    <row r="504" ht="24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</row>
    <row r="505" ht="24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</row>
    <row r="506" ht="24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</row>
    <row r="507" ht="24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</row>
    <row r="508" ht="24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</row>
    <row r="509" ht="24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</row>
    <row r="510" ht="24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ht="24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ht="24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ht="24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</row>
    <row r="514" ht="24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</row>
    <row r="515" ht="24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</row>
    <row r="516" ht="24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</row>
    <row r="517" ht="24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</row>
    <row r="518" ht="24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</row>
    <row r="519" ht="24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</row>
    <row r="520" ht="24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</row>
    <row r="521" ht="24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</row>
    <row r="522" ht="24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</row>
    <row r="523" ht="24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</row>
    <row r="524" ht="24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</row>
    <row r="525" ht="24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</row>
    <row r="526" ht="24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</row>
    <row r="527" ht="24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</row>
    <row r="528" ht="24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</row>
    <row r="529" ht="24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</row>
    <row r="530" ht="24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</row>
    <row r="531" ht="24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</row>
    <row r="532" ht="24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</row>
    <row r="533" ht="24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</row>
    <row r="534" ht="24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</row>
    <row r="535" ht="24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</row>
    <row r="536" ht="24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</row>
    <row r="537" ht="24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</row>
    <row r="538" ht="24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</row>
    <row r="539" ht="24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</row>
    <row r="540" ht="24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</row>
    <row r="541" ht="24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</row>
    <row r="542" ht="24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</row>
    <row r="543" ht="24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</row>
    <row r="544" ht="24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</row>
    <row r="545" ht="24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</row>
    <row r="546" ht="24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</row>
    <row r="547" ht="24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</row>
    <row r="548" ht="24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</row>
    <row r="549" ht="24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</row>
    <row r="550" ht="24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</row>
    <row r="551" ht="24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</row>
    <row r="552" ht="24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</row>
    <row r="553" ht="24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</row>
    <row r="554" ht="24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</row>
    <row r="555" ht="24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</row>
    <row r="556" ht="24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</row>
    <row r="557" ht="24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</row>
    <row r="558" ht="24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</row>
    <row r="559" ht="24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</row>
    <row r="560" ht="24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</row>
    <row r="561" ht="24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</row>
    <row r="562" ht="24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</row>
    <row r="563" ht="24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</row>
    <row r="564" ht="24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</row>
    <row r="565" ht="24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</row>
    <row r="566" ht="24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</row>
    <row r="567" ht="24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</row>
    <row r="568" ht="24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</row>
    <row r="569" ht="24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</row>
    <row r="570" ht="24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</row>
    <row r="571" ht="24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</row>
    <row r="572" ht="24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</row>
    <row r="573" ht="24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</row>
    <row r="574" ht="24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</row>
    <row r="575" ht="24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</row>
    <row r="576" ht="24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</row>
    <row r="577" ht="24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</row>
    <row r="578" ht="24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</row>
    <row r="579" ht="24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</row>
    <row r="580" ht="24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</row>
    <row r="581" ht="24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</row>
    <row r="582" ht="24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</row>
    <row r="583" ht="24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</row>
    <row r="584" ht="24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</row>
    <row r="585" ht="24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</row>
    <row r="586" ht="24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</row>
    <row r="587" ht="24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</row>
    <row r="588" ht="24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</row>
    <row r="589" ht="24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</row>
    <row r="590" ht="24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</row>
    <row r="591" ht="24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</row>
    <row r="592" ht="24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</row>
    <row r="593" ht="24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</row>
    <row r="594" ht="24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</row>
    <row r="595" ht="24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</row>
    <row r="596" ht="24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</row>
    <row r="597" ht="24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</row>
    <row r="598" ht="24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</row>
    <row r="599" ht="24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</row>
    <row r="600" ht="24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</row>
    <row r="601" ht="24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</row>
    <row r="602" ht="24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</row>
    <row r="603" ht="24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</row>
    <row r="604" ht="24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</row>
    <row r="605" ht="24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</row>
    <row r="606" ht="24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</row>
    <row r="607" ht="24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</row>
    <row r="608" ht="24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</row>
    <row r="609" ht="24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</row>
    <row r="610" ht="24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</row>
    <row r="611" ht="24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</row>
    <row r="612" ht="24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</row>
    <row r="613" ht="24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</row>
    <row r="614" ht="24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</row>
    <row r="615" ht="24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</row>
    <row r="616" ht="24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</row>
    <row r="617" ht="24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</row>
    <row r="618" ht="24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</row>
    <row r="619" ht="24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</row>
    <row r="620" ht="24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</row>
    <row r="621" ht="24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</row>
    <row r="622" ht="24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</row>
    <row r="623" ht="24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</row>
    <row r="624" ht="24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</row>
    <row r="625" ht="24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</row>
    <row r="626" ht="24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</row>
    <row r="627" ht="24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</row>
    <row r="628" ht="24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</row>
    <row r="629" ht="24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</row>
    <row r="630" ht="24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</row>
    <row r="631" ht="24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</row>
    <row r="632" ht="24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</row>
    <row r="633" ht="24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</row>
    <row r="634" ht="24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</row>
    <row r="635" ht="24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</row>
    <row r="636" ht="24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</row>
    <row r="637" ht="24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</row>
    <row r="638" ht="24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</row>
    <row r="639" ht="24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</row>
    <row r="640" ht="24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</row>
    <row r="641" ht="24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</row>
    <row r="642" ht="24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</row>
    <row r="643" ht="24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</row>
    <row r="644" ht="24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</row>
    <row r="645" ht="24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</row>
    <row r="646" ht="24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</row>
    <row r="647" ht="24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</row>
    <row r="648" ht="24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</row>
    <row r="649" ht="24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</row>
    <row r="650" ht="24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</row>
    <row r="651" ht="24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</row>
    <row r="652" ht="24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</row>
    <row r="653" ht="24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</row>
    <row r="654" ht="24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</row>
    <row r="655" ht="24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</row>
    <row r="656" ht="24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</row>
    <row r="657" ht="24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</row>
    <row r="658" ht="24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</row>
    <row r="659" ht="24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</row>
    <row r="660" ht="24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</row>
    <row r="661" ht="24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</row>
    <row r="662" ht="24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</row>
    <row r="663" ht="24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</row>
    <row r="664" ht="24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</row>
    <row r="665" ht="24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</row>
    <row r="666" ht="24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</row>
    <row r="667" ht="24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</row>
    <row r="668" ht="24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</row>
    <row r="669" ht="24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</row>
    <row r="670" ht="24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</row>
    <row r="671" ht="24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</row>
    <row r="672" ht="24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</row>
    <row r="673" ht="24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</row>
    <row r="674" ht="24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</row>
    <row r="675" ht="24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</row>
    <row r="676" ht="24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</row>
    <row r="677" ht="24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</row>
    <row r="678" ht="24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</row>
    <row r="679" ht="24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</row>
    <row r="680" ht="24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</row>
    <row r="681" ht="24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</row>
    <row r="682" ht="24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</row>
    <row r="683" ht="24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</row>
    <row r="684" ht="24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</row>
    <row r="685" ht="24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</row>
    <row r="686" ht="24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</row>
    <row r="687" ht="24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</row>
    <row r="688" ht="24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</row>
    <row r="689" ht="24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</row>
    <row r="690" ht="24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</row>
    <row r="691" ht="24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</row>
    <row r="692" ht="24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</row>
    <row r="693" ht="24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</row>
    <row r="694" ht="24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</row>
    <row r="695" ht="24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</row>
    <row r="696" ht="24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</row>
    <row r="697" ht="24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</row>
    <row r="698" ht="24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</row>
    <row r="699" ht="24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</row>
    <row r="700" ht="24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</row>
    <row r="701" ht="24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</row>
    <row r="702" ht="24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</row>
    <row r="703" ht="24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</row>
    <row r="704" ht="24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</row>
    <row r="705" ht="24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</row>
    <row r="706" ht="24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</row>
    <row r="707" ht="24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</row>
    <row r="708" ht="24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</row>
    <row r="709" ht="24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</row>
    <row r="710" ht="24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</row>
    <row r="711" ht="24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</row>
    <row r="712" ht="24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</row>
    <row r="713" ht="24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</row>
    <row r="714" ht="24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</row>
    <row r="715" ht="24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</row>
    <row r="716" ht="24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</row>
    <row r="717" ht="24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</row>
    <row r="718" ht="24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</row>
    <row r="719" ht="24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</row>
    <row r="720" ht="24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</row>
    <row r="721" ht="24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</row>
    <row r="722" ht="24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</row>
    <row r="723" ht="24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</row>
    <row r="724" ht="24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</row>
    <row r="725" ht="24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</row>
    <row r="726" ht="24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</row>
    <row r="727" ht="24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</row>
    <row r="728" ht="24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</row>
    <row r="729" ht="24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</row>
    <row r="730" ht="24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</row>
    <row r="731" ht="24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</row>
    <row r="732" ht="24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</row>
    <row r="733" ht="24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</row>
    <row r="734" ht="24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</row>
    <row r="735" ht="24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</row>
    <row r="736" ht="24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</row>
    <row r="737" ht="24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</row>
    <row r="738" ht="24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</row>
    <row r="739" ht="24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</row>
    <row r="740" ht="24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</row>
    <row r="741" ht="24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</row>
    <row r="742" ht="24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</row>
    <row r="743" ht="24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</row>
    <row r="744" ht="24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</row>
    <row r="745" ht="24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</row>
    <row r="746" ht="24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</row>
    <row r="747" ht="24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</row>
    <row r="748" ht="24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</row>
    <row r="749" ht="24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</row>
    <row r="750" ht="24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</row>
    <row r="751" ht="24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</row>
    <row r="752" ht="24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</row>
    <row r="753" ht="24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</row>
    <row r="754" ht="24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</row>
    <row r="755" ht="24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</row>
    <row r="756" ht="24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</row>
    <row r="757" ht="24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</row>
    <row r="758" ht="24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</row>
    <row r="759" ht="24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</row>
    <row r="760" ht="24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</row>
    <row r="761" ht="24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</row>
    <row r="762" ht="24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</row>
    <row r="763" ht="24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</row>
    <row r="764" ht="24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</row>
    <row r="765" ht="24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</row>
    <row r="766" ht="24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</row>
    <row r="767" ht="24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</row>
    <row r="768" ht="24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</row>
    <row r="769" ht="24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</row>
    <row r="770" ht="24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</row>
    <row r="771" ht="24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</row>
    <row r="772" ht="24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</row>
    <row r="773" ht="24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</row>
    <row r="774" ht="24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</row>
    <row r="775" ht="24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</row>
    <row r="776" ht="24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</row>
    <row r="777" ht="24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</row>
    <row r="778" ht="24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</row>
    <row r="779" ht="24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</row>
    <row r="780" ht="24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</row>
    <row r="781" ht="24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</row>
    <row r="782" ht="24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</row>
    <row r="783" ht="24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</row>
    <row r="784" ht="24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</row>
    <row r="785" ht="24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</row>
    <row r="786" ht="24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</row>
    <row r="787" ht="24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</row>
    <row r="788" ht="24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</row>
    <row r="789" ht="24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</row>
    <row r="790" ht="24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</row>
    <row r="791" ht="24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</row>
    <row r="792" ht="24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</row>
    <row r="793" ht="24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</row>
    <row r="794" ht="24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</row>
    <row r="795" ht="24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</row>
    <row r="796" ht="24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</row>
    <row r="797" ht="24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</row>
    <row r="798" ht="24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</row>
    <row r="799" ht="24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</row>
    <row r="800" ht="24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</row>
    <row r="801" ht="24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</row>
    <row r="802" ht="24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</row>
    <row r="803" ht="24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</row>
    <row r="804" ht="24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</row>
    <row r="805" ht="24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</row>
    <row r="806" ht="24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</row>
    <row r="807" ht="24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</row>
    <row r="808" ht="24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</row>
    <row r="809" ht="24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</row>
    <row r="810" ht="24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</row>
    <row r="811" ht="24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</row>
    <row r="812" ht="24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</row>
    <row r="813" ht="24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</row>
    <row r="814" ht="24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</row>
    <row r="815" ht="24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</row>
    <row r="816" ht="24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</row>
    <row r="817" ht="24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</row>
    <row r="818" ht="24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</row>
    <row r="819" ht="24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</row>
    <row r="820" ht="24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</row>
    <row r="821" ht="24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</row>
    <row r="822" ht="24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</row>
    <row r="823" ht="24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</row>
    <row r="824" ht="24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</row>
    <row r="825" ht="24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</row>
    <row r="826" ht="24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</row>
    <row r="827" ht="24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</row>
    <row r="828" ht="24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</row>
    <row r="829" ht="24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</row>
    <row r="830" ht="24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</row>
    <row r="831" ht="24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</row>
    <row r="832" ht="24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</row>
    <row r="833" ht="24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</row>
    <row r="834" ht="24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</row>
    <row r="835" ht="24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</row>
    <row r="836" ht="24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</row>
    <row r="837" ht="24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</row>
    <row r="838" ht="24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</row>
    <row r="839" ht="24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</row>
    <row r="840" ht="24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</row>
    <row r="841" ht="24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</row>
    <row r="842" ht="24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</row>
    <row r="843" ht="24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</row>
    <row r="844" ht="24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</row>
    <row r="845" ht="24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</row>
    <row r="846" ht="24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</row>
    <row r="847" ht="24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</row>
    <row r="848" ht="24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</row>
    <row r="849" ht="24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</row>
    <row r="850" ht="24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</row>
    <row r="851" ht="24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</row>
    <row r="852" ht="24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</row>
    <row r="853" ht="24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</row>
    <row r="854" ht="24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</row>
    <row r="855" ht="24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</row>
    <row r="856" ht="24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</row>
    <row r="857" ht="24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</row>
    <row r="858" ht="24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</row>
    <row r="859" ht="24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</row>
    <row r="860" ht="24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</row>
    <row r="861" ht="24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</row>
    <row r="862" ht="24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</row>
    <row r="863" ht="24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</row>
    <row r="864" ht="24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</row>
    <row r="865" ht="24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</row>
    <row r="866" ht="24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</row>
    <row r="867" ht="24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</row>
    <row r="868" ht="24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</row>
    <row r="869" ht="24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</row>
    <row r="870" ht="24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</row>
    <row r="871" ht="24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</row>
    <row r="872" ht="24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</row>
    <row r="873" ht="24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</row>
    <row r="874" ht="24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</row>
    <row r="875" ht="24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</row>
    <row r="876" ht="24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</row>
    <row r="877" ht="24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</row>
    <row r="878" ht="24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</row>
    <row r="879" ht="24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</row>
    <row r="880" ht="24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</row>
    <row r="881" ht="24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</row>
    <row r="882" ht="24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</row>
    <row r="883" ht="24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</row>
    <row r="884" ht="24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</row>
    <row r="885" ht="24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</row>
    <row r="886" ht="24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</row>
    <row r="887" ht="24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</row>
    <row r="888" ht="24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</row>
    <row r="889" ht="24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</row>
    <row r="890" ht="24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</row>
    <row r="891" ht="24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</row>
    <row r="892" ht="24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</row>
    <row r="893" ht="24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</row>
    <row r="894" ht="24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</row>
    <row r="895" ht="24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</row>
    <row r="896" ht="24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</row>
    <row r="897" ht="24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</row>
    <row r="898" ht="24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</row>
    <row r="899" ht="24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</row>
    <row r="900" ht="24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</row>
    <row r="901" ht="24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</row>
    <row r="902" ht="24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</row>
    <row r="903" ht="24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</row>
    <row r="904" ht="24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</row>
    <row r="905" ht="24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</row>
    <row r="906" ht="24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</row>
    <row r="907" ht="24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</row>
    <row r="908" ht="24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</row>
    <row r="909" ht="24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</row>
    <row r="910" ht="24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</row>
    <row r="911" ht="24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</row>
    <row r="912" ht="24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</row>
    <row r="913" ht="24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</row>
    <row r="914" ht="24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</row>
    <row r="915" ht="24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</row>
    <row r="916" ht="24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</row>
    <row r="917" ht="24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</row>
    <row r="918" ht="24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</row>
    <row r="919" ht="24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</row>
    <row r="920" ht="24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</row>
    <row r="921" ht="24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</row>
    <row r="922" ht="24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</row>
    <row r="923" ht="24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</row>
    <row r="924" ht="24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</row>
    <row r="925" ht="24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</row>
    <row r="926" ht="24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</row>
    <row r="927" ht="24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</row>
    <row r="928" ht="24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</row>
    <row r="929" ht="24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</row>
    <row r="930" ht="24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</row>
    <row r="931" ht="24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</row>
    <row r="932" ht="24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</row>
    <row r="933" ht="24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</row>
    <row r="934" ht="24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</row>
    <row r="935" ht="24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</row>
    <row r="936" ht="24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</row>
    <row r="937" ht="24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</row>
    <row r="938" ht="24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</row>
    <row r="939" ht="24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</row>
    <row r="940" ht="24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</row>
    <row r="941" ht="24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</row>
    <row r="942" ht="24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</row>
    <row r="943" ht="24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</row>
    <row r="944" ht="24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</row>
    <row r="945" ht="24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</row>
    <row r="946" ht="24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</row>
    <row r="947" ht="24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</row>
    <row r="948" ht="24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</row>
    <row r="949" ht="24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</row>
    <row r="950" ht="24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</row>
    <row r="951" ht="24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</row>
    <row r="952" ht="24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</row>
    <row r="953" ht="24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</row>
    <row r="954" ht="24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</row>
    <row r="955" ht="24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</row>
    <row r="956" ht="24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</row>
    <row r="957" ht="24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</row>
    <row r="958" ht="24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</row>
    <row r="959" ht="24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</row>
    <row r="960" ht="24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</row>
    <row r="961" ht="24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</row>
    <row r="962" ht="24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</row>
    <row r="963" ht="24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</row>
    <row r="964" ht="24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</row>
    <row r="965" ht="24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</row>
    <row r="966" ht="24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</row>
    <row r="967" ht="24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</row>
    <row r="968" ht="24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</row>
    <row r="969" ht="24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</row>
    <row r="970" ht="24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</row>
    <row r="971" ht="24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</row>
    <row r="972" ht="24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</row>
    <row r="973" ht="24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</row>
    <row r="974" ht="24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</row>
    <row r="975" ht="24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</row>
    <row r="976" ht="24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</row>
    <row r="977" ht="24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</row>
    <row r="978" ht="24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</row>
    <row r="979" ht="24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</row>
    <row r="980" ht="24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</row>
    <row r="981" ht="24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</row>
    <row r="982" ht="24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</row>
    <row r="983" ht="24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</row>
    <row r="984" ht="24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</row>
    <row r="985" ht="24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</row>
    <row r="986" ht="24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</row>
    <row r="987" ht="24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</row>
    <row r="988" ht="24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</row>
    <row r="989" ht="24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</row>
    <row r="990" ht="24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</row>
    <row r="991" ht="24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</row>
    <row r="992" ht="24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</row>
    <row r="993" ht="24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</row>
    <row r="994" ht="24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</row>
    <row r="995" ht="24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</row>
    <row r="996" ht="24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</row>
    <row r="997" ht="24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</row>
    <row r="998" ht="24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</row>
    <row r="999" ht="24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</row>
    <row r="1000" ht="24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</row>
  </sheetData>
  <mergeCells count="11">
    <mergeCell ref="E4:Z4"/>
    <mergeCell ref="AA4:AO4"/>
    <mergeCell ref="AP4:AQ4"/>
    <mergeCell ref="AR4:AS4"/>
    <mergeCell ref="B1:AS1"/>
    <mergeCell ref="A3:A5"/>
    <mergeCell ref="B3:B5"/>
    <mergeCell ref="C3:C5"/>
    <mergeCell ref="D3:D5"/>
    <mergeCell ref="E3:AO3"/>
    <mergeCell ref="AP3:AS3"/>
  </mergeCells>
  <dataValidations>
    <dataValidation type="decimal" operator="greaterThanOrEqual" allowBlank="1" showErrorMessage="1" sqref="E9:AO10">
      <formula1>0.0</formula1>
    </dataValidation>
  </dataValidations>
  <printOptions/>
  <pageMargins bottom="0.75" footer="0.0" header="0.0" left="0.7" right="0.7" top="0.75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E2841"/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38.63"/>
    <col customWidth="1" min="3" max="3" width="15.0"/>
    <col customWidth="1" min="4" max="4" width="15.25"/>
    <col customWidth="1" min="5" max="45" width="9.13"/>
  </cols>
  <sheetData>
    <row r="1" ht="24.0" customHeight="1">
      <c r="A1" s="1"/>
      <c r="B1" s="2" t="s">
        <v>0</v>
      </c>
    </row>
    <row r="2" ht="24.0" customHeight="1">
      <c r="A2" s="1"/>
      <c r="B2" s="1" t="s">
        <v>105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ht="24.0" customHeight="1">
      <c r="A3" s="4" t="s">
        <v>5</v>
      </c>
      <c r="B3" s="4" t="s">
        <v>6</v>
      </c>
      <c r="C3" s="5" t="s">
        <v>7</v>
      </c>
      <c r="D3" s="7" t="s">
        <v>8</v>
      </c>
      <c r="E3" s="8" t="s">
        <v>9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2"/>
      <c r="AP3" s="13" t="s">
        <v>10</v>
      </c>
      <c r="AQ3" s="14"/>
      <c r="AR3" s="14"/>
      <c r="AS3" s="15"/>
    </row>
    <row r="4" ht="24.0" customHeight="1">
      <c r="A4" s="17"/>
      <c r="B4" s="17"/>
      <c r="C4" s="18"/>
      <c r="D4" s="19"/>
      <c r="E4" s="21" t="s">
        <v>11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23"/>
      <c r="AA4" s="24" t="s">
        <v>12</v>
      </c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5"/>
      <c r="AP4" s="26" t="s">
        <v>11</v>
      </c>
      <c r="AQ4" s="16"/>
      <c r="AR4" s="20" t="s">
        <v>12</v>
      </c>
      <c r="AS4" s="27"/>
    </row>
    <row r="5" ht="24.0" customHeight="1">
      <c r="A5" s="28"/>
      <c r="B5" s="28"/>
      <c r="C5" s="29"/>
      <c r="D5" s="30"/>
      <c r="E5" s="31" t="s">
        <v>13</v>
      </c>
      <c r="F5" s="31" t="s">
        <v>14</v>
      </c>
      <c r="G5" s="31" t="s">
        <v>15</v>
      </c>
      <c r="H5" s="31" t="s">
        <v>16</v>
      </c>
      <c r="I5" s="31" t="s">
        <v>17</v>
      </c>
      <c r="J5" s="31" t="s">
        <v>18</v>
      </c>
      <c r="K5" s="31" t="s">
        <v>19</v>
      </c>
      <c r="L5" s="31" t="s">
        <v>20</v>
      </c>
      <c r="M5" s="31" t="s">
        <v>21</v>
      </c>
      <c r="N5" s="31" t="s">
        <v>22</v>
      </c>
      <c r="O5" s="31" t="s">
        <v>23</v>
      </c>
      <c r="P5" s="31" t="s">
        <v>24</v>
      </c>
      <c r="Q5" s="31" t="s">
        <v>25</v>
      </c>
      <c r="R5" s="31" t="s">
        <v>26</v>
      </c>
      <c r="S5" s="31" t="s">
        <v>27</v>
      </c>
      <c r="T5" s="31" t="s">
        <v>28</v>
      </c>
      <c r="U5" s="31" t="s">
        <v>29</v>
      </c>
      <c r="V5" s="31" t="s">
        <v>30</v>
      </c>
      <c r="W5" s="31" t="s">
        <v>31</v>
      </c>
      <c r="X5" s="31" t="s">
        <v>32</v>
      </c>
      <c r="Y5" s="31" t="s">
        <v>33</v>
      </c>
      <c r="Z5" s="31" t="s">
        <v>34</v>
      </c>
      <c r="AA5" s="32" t="s">
        <v>35</v>
      </c>
      <c r="AB5" s="31" t="s">
        <v>36</v>
      </c>
      <c r="AC5" s="31" t="s">
        <v>37</v>
      </c>
      <c r="AD5" s="31" t="s">
        <v>38</v>
      </c>
      <c r="AE5" s="31" t="s">
        <v>39</v>
      </c>
      <c r="AF5" s="31" t="s">
        <v>40</v>
      </c>
      <c r="AG5" s="31" t="s">
        <v>41</v>
      </c>
      <c r="AH5" s="31" t="s">
        <v>42</v>
      </c>
      <c r="AI5" s="31" t="s">
        <v>43</v>
      </c>
      <c r="AJ5" s="31" t="s">
        <v>44</v>
      </c>
      <c r="AK5" s="31" t="s">
        <v>45</v>
      </c>
      <c r="AL5" s="31" t="s">
        <v>46</v>
      </c>
      <c r="AM5" s="31" t="s">
        <v>47</v>
      </c>
      <c r="AN5" s="31" t="s">
        <v>48</v>
      </c>
      <c r="AO5" s="34" t="s">
        <v>49</v>
      </c>
      <c r="AP5" s="35" t="s">
        <v>50</v>
      </c>
      <c r="AQ5" s="33" t="s">
        <v>51</v>
      </c>
      <c r="AR5" s="33" t="s">
        <v>50</v>
      </c>
      <c r="AS5" s="37" t="s">
        <v>51</v>
      </c>
    </row>
    <row r="6" ht="24.0" customHeight="1">
      <c r="A6" s="36"/>
      <c r="B6" s="38" t="s">
        <v>52</v>
      </c>
      <c r="C6" s="39">
        <f>SUM(C7)</f>
        <v>2654100</v>
      </c>
      <c r="D6" s="41">
        <f t="shared" ref="D6:D14" si="2">SUM(E6:AO6)</f>
        <v>0</v>
      </c>
      <c r="E6" s="43">
        <f t="shared" ref="E6:AO6" si="1">SUM(E7)</f>
        <v>0</v>
      </c>
      <c r="F6" s="40">
        <f t="shared" si="1"/>
        <v>0</v>
      </c>
      <c r="G6" s="40">
        <f t="shared" si="1"/>
        <v>0</v>
      </c>
      <c r="H6" s="40">
        <f t="shared" si="1"/>
        <v>0</v>
      </c>
      <c r="I6" s="40">
        <f t="shared" si="1"/>
        <v>0</v>
      </c>
      <c r="J6" s="40">
        <f t="shared" si="1"/>
        <v>0</v>
      </c>
      <c r="K6" s="40">
        <f t="shared" si="1"/>
        <v>0</v>
      </c>
      <c r="L6" s="40">
        <f t="shared" si="1"/>
        <v>0</v>
      </c>
      <c r="M6" s="40">
        <f t="shared" si="1"/>
        <v>0</v>
      </c>
      <c r="N6" s="40">
        <f t="shared" si="1"/>
        <v>0</v>
      </c>
      <c r="O6" s="40">
        <f t="shared" si="1"/>
        <v>0</v>
      </c>
      <c r="P6" s="40">
        <f t="shared" si="1"/>
        <v>0</v>
      </c>
      <c r="Q6" s="40">
        <f t="shared" si="1"/>
        <v>0</v>
      </c>
      <c r="R6" s="40">
        <f t="shared" si="1"/>
        <v>0</v>
      </c>
      <c r="S6" s="40">
        <f t="shared" si="1"/>
        <v>0</v>
      </c>
      <c r="T6" s="40">
        <f t="shared" si="1"/>
        <v>0</v>
      </c>
      <c r="U6" s="40">
        <f t="shared" si="1"/>
        <v>0</v>
      </c>
      <c r="V6" s="40">
        <f t="shared" si="1"/>
        <v>0</v>
      </c>
      <c r="W6" s="40">
        <f t="shared" si="1"/>
        <v>0</v>
      </c>
      <c r="X6" s="40">
        <f t="shared" si="1"/>
        <v>0</v>
      </c>
      <c r="Y6" s="40">
        <f t="shared" si="1"/>
        <v>0</v>
      </c>
      <c r="Z6" s="40">
        <f t="shared" si="1"/>
        <v>0</v>
      </c>
      <c r="AA6" s="44">
        <f t="shared" si="1"/>
        <v>0</v>
      </c>
      <c r="AB6" s="40">
        <f t="shared" si="1"/>
        <v>0</v>
      </c>
      <c r="AC6" s="40">
        <f t="shared" si="1"/>
        <v>0</v>
      </c>
      <c r="AD6" s="40">
        <f t="shared" si="1"/>
        <v>0</v>
      </c>
      <c r="AE6" s="40">
        <f t="shared" si="1"/>
        <v>0</v>
      </c>
      <c r="AF6" s="40">
        <f t="shared" si="1"/>
        <v>0</v>
      </c>
      <c r="AG6" s="40">
        <f t="shared" si="1"/>
        <v>0</v>
      </c>
      <c r="AH6" s="40">
        <f t="shared" si="1"/>
        <v>0</v>
      </c>
      <c r="AI6" s="40">
        <f t="shared" si="1"/>
        <v>0</v>
      </c>
      <c r="AJ6" s="40">
        <f t="shared" si="1"/>
        <v>0</v>
      </c>
      <c r="AK6" s="40">
        <f t="shared" si="1"/>
        <v>0</v>
      </c>
      <c r="AL6" s="40">
        <f t="shared" si="1"/>
        <v>0</v>
      </c>
      <c r="AM6" s="40">
        <f t="shared" si="1"/>
        <v>0</v>
      </c>
      <c r="AN6" s="40">
        <f t="shared" si="1"/>
        <v>0</v>
      </c>
      <c r="AO6" s="45">
        <f t="shared" si="1"/>
        <v>0</v>
      </c>
      <c r="AP6" s="46">
        <f>SUM(E6:Z6)</f>
        <v>0</v>
      </c>
      <c r="AQ6" s="47" t="str">
        <f>AP6/D6</f>
        <v>#DIV/0!</v>
      </c>
      <c r="AR6" s="40">
        <f>SUM(AA6:AO6)</f>
        <v>0</v>
      </c>
      <c r="AS6" s="48" t="str">
        <f>AR6/D6</f>
        <v>#DIV/0!</v>
      </c>
    </row>
    <row r="7" ht="24.0" customHeight="1">
      <c r="A7" s="49"/>
      <c r="B7" s="51" t="s">
        <v>53</v>
      </c>
      <c r="C7" s="52">
        <f>C8</f>
        <v>2654100</v>
      </c>
      <c r="D7" s="53">
        <f t="shared" si="2"/>
        <v>0</v>
      </c>
      <c r="E7" s="54">
        <f t="shared" ref="E7:AS7" si="3">E8</f>
        <v>0</v>
      </c>
      <c r="F7" s="54">
        <f t="shared" si="3"/>
        <v>0</v>
      </c>
      <c r="G7" s="54">
        <f t="shared" si="3"/>
        <v>0</v>
      </c>
      <c r="H7" s="54">
        <f t="shared" si="3"/>
        <v>0</v>
      </c>
      <c r="I7" s="54">
        <f t="shared" si="3"/>
        <v>0</v>
      </c>
      <c r="J7" s="54">
        <f t="shared" si="3"/>
        <v>0</v>
      </c>
      <c r="K7" s="54">
        <f t="shared" si="3"/>
        <v>0</v>
      </c>
      <c r="L7" s="54">
        <f t="shared" si="3"/>
        <v>0</v>
      </c>
      <c r="M7" s="54">
        <f t="shared" si="3"/>
        <v>0</v>
      </c>
      <c r="N7" s="54">
        <f t="shared" si="3"/>
        <v>0</v>
      </c>
      <c r="O7" s="54">
        <f t="shared" si="3"/>
        <v>0</v>
      </c>
      <c r="P7" s="54">
        <f t="shared" si="3"/>
        <v>0</v>
      </c>
      <c r="Q7" s="54">
        <f t="shared" si="3"/>
        <v>0</v>
      </c>
      <c r="R7" s="54">
        <f t="shared" si="3"/>
        <v>0</v>
      </c>
      <c r="S7" s="54">
        <f t="shared" si="3"/>
        <v>0</v>
      </c>
      <c r="T7" s="54">
        <f t="shared" si="3"/>
        <v>0</v>
      </c>
      <c r="U7" s="54">
        <f t="shared" si="3"/>
        <v>0</v>
      </c>
      <c r="V7" s="54">
        <f t="shared" si="3"/>
        <v>0</v>
      </c>
      <c r="W7" s="54">
        <f t="shared" si="3"/>
        <v>0</v>
      </c>
      <c r="X7" s="54">
        <f t="shared" si="3"/>
        <v>0</v>
      </c>
      <c r="Y7" s="54">
        <f t="shared" si="3"/>
        <v>0</v>
      </c>
      <c r="Z7" s="54">
        <f t="shared" si="3"/>
        <v>0</v>
      </c>
      <c r="AA7" s="54">
        <f t="shared" si="3"/>
        <v>0</v>
      </c>
      <c r="AB7" s="54">
        <f t="shared" si="3"/>
        <v>0</v>
      </c>
      <c r="AC7" s="54">
        <f t="shared" si="3"/>
        <v>0</v>
      </c>
      <c r="AD7" s="54">
        <f t="shared" si="3"/>
        <v>0</v>
      </c>
      <c r="AE7" s="54">
        <f t="shared" si="3"/>
        <v>0</v>
      </c>
      <c r="AF7" s="54">
        <f t="shared" si="3"/>
        <v>0</v>
      </c>
      <c r="AG7" s="54">
        <f t="shared" si="3"/>
        <v>0</v>
      </c>
      <c r="AH7" s="54">
        <f t="shared" si="3"/>
        <v>0</v>
      </c>
      <c r="AI7" s="54">
        <f t="shared" si="3"/>
        <v>0</v>
      </c>
      <c r="AJ7" s="54">
        <f t="shared" si="3"/>
        <v>0</v>
      </c>
      <c r="AK7" s="54">
        <f t="shared" si="3"/>
        <v>0</v>
      </c>
      <c r="AL7" s="54">
        <f t="shared" si="3"/>
        <v>0</v>
      </c>
      <c r="AM7" s="54">
        <f t="shared" si="3"/>
        <v>0</v>
      </c>
      <c r="AN7" s="54">
        <f t="shared" si="3"/>
        <v>0</v>
      </c>
      <c r="AO7" s="54">
        <f t="shared" si="3"/>
        <v>0</v>
      </c>
      <c r="AP7" s="54">
        <f t="shared" si="3"/>
        <v>0</v>
      </c>
      <c r="AQ7" s="54" t="str">
        <f t="shared" si="3"/>
        <v>#DIV/0!</v>
      </c>
      <c r="AR7" s="54">
        <f t="shared" si="3"/>
        <v>0</v>
      </c>
      <c r="AS7" s="54" t="str">
        <f t="shared" si="3"/>
        <v>#DIV/0!</v>
      </c>
    </row>
    <row r="8" ht="24.0" customHeight="1">
      <c r="A8" s="56"/>
      <c r="B8" s="57" t="s">
        <v>54</v>
      </c>
      <c r="C8" s="58">
        <f>SUM(C9)</f>
        <v>2654100</v>
      </c>
      <c r="D8" s="59">
        <f t="shared" si="2"/>
        <v>0</v>
      </c>
      <c r="E8" s="60">
        <f t="shared" ref="E8:AO8" si="4">SUM(E9)</f>
        <v>0</v>
      </c>
      <c r="F8" s="61">
        <f t="shared" si="4"/>
        <v>0</v>
      </c>
      <c r="G8" s="61">
        <f t="shared" si="4"/>
        <v>0</v>
      </c>
      <c r="H8" s="61">
        <f t="shared" si="4"/>
        <v>0</v>
      </c>
      <c r="I8" s="61">
        <f t="shared" si="4"/>
        <v>0</v>
      </c>
      <c r="J8" s="61">
        <f t="shared" si="4"/>
        <v>0</v>
      </c>
      <c r="K8" s="61">
        <f t="shared" si="4"/>
        <v>0</v>
      </c>
      <c r="L8" s="61">
        <f t="shared" si="4"/>
        <v>0</v>
      </c>
      <c r="M8" s="61">
        <f t="shared" si="4"/>
        <v>0</v>
      </c>
      <c r="N8" s="61">
        <f t="shared" si="4"/>
        <v>0</v>
      </c>
      <c r="O8" s="61">
        <f t="shared" si="4"/>
        <v>0</v>
      </c>
      <c r="P8" s="61">
        <f t="shared" si="4"/>
        <v>0</v>
      </c>
      <c r="Q8" s="61">
        <f t="shared" si="4"/>
        <v>0</v>
      </c>
      <c r="R8" s="61">
        <f t="shared" si="4"/>
        <v>0</v>
      </c>
      <c r="S8" s="61">
        <f t="shared" si="4"/>
        <v>0</v>
      </c>
      <c r="T8" s="61">
        <f t="shared" si="4"/>
        <v>0</v>
      </c>
      <c r="U8" s="61">
        <f t="shared" si="4"/>
        <v>0</v>
      </c>
      <c r="V8" s="61">
        <f t="shared" si="4"/>
        <v>0</v>
      </c>
      <c r="W8" s="61">
        <f t="shared" si="4"/>
        <v>0</v>
      </c>
      <c r="X8" s="61">
        <f t="shared" si="4"/>
        <v>0</v>
      </c>
      <c r="Y8" s="61">
        <f t="shared" si="4"/>
        <v>0</v>
      </c>
      <c r="Z8" s="61">
        <f t="shared" si="4"/>
        <v>0</v>
      </c>
      <c r="AA8" s="62">
        <f t="shared" si="4"/>
        <v>0</v>
      </c>
      <c r="AB8" s="61">
        <f t="shared" si="4"/>
        <v>0</v>
      </c>
      <c r="AC8" s="61">
        <f t="shared" si="4"/>
        <v>0</v>
      </c>
      <c r="AD8" s="61">
        <f t="shared" si="4"/>
        <v>0</v>
      </c>
      <c r="AE8" s="61">
        <f t="shared" si="4"/>
        <v>0</v>
      </c>
      <c r="AF8" s="61">
        <f t="shared" si="4"/>
        <v>0</v>
      </c>
      <c r="AG8" s="61">
        <f t="shared" si="4"/>
        <v>0</v>
      </c>
      <c r="AH8" s="61">
        <f t="shared" si="4"/>
        <v>0</v>
      </c>
      <c r="AI8" s="61">
        <f t="shared" si="4"/>
        <v>0</v>
      </c>
      <c r="AJ8" s="61">
        <f t="shared" si="4"/>
        <v>0</v>
      </c>
      <c r="AK8" s="61">
        <f t="shared" si="4"/>
        <v>0</v>
      </c>
      <c r="AL8" s="61">
        <f t="shared" si="4"/>
        <v>0</v>
      </c>
      <c r="AM8" s="61">
        <f t="shared" si="4"/>
        <v>0</v>
      </c>
      <c r="AN8" s="61">
        <f t="shared" si="4"/>
        <v>0</v>
      </c>
      <c r="AO8" s="63">
        <f t="shared" si="4"/>
        <v>0</v>
      </c>
      <c r="AP8" s="62">
        <f t="shared" ref="AP8:AP14" si="6">SUM(E8:Z8)</f>
        <v>0</v>
      </c>
      <c r="AQ8" s="64" t="str">
        <f t="shared" ref="AQ8:AQ14" si="7">AP8/D8</f>
        <v>#DIV/0!</v>
      </c>
      <c r="AR8" s="65">
        <f t="shared" ref="AR8:AR14" si="8">SUM(AA8:AO8)</f>
        <v>0</v>
      </c>
      <c r="AS8" s="66" t="str">
        <f t="shared" ref="AS8:AS14" si="9">AR8/D8</f>
        <v>#DIV/0!</v>
      </c>
    </row>
    <row r="9" ht="24.0" customHeight="1">
      <c r="A9" s="67">
        <v>4.0</v>
      </c>
      <c r="B9" s="68" t="s">
        <v>106</v>
      </c>
      <c r="C9" s="69">
        <v>2654100.0</v>
      </c>
      <c r="D9" s="41">
        <f t="shared" si="2"/>
        <v>0</v>
      </c>
      <c r="E9" s="70">
        <f t="shared" ref="E9:AO9" si="5">SUM(E10:E14)</f>
        <v>0</v>
      </c>
      <c r="F9" s="70">
        <f t="shared" si="5"/>
        <v>0</v>
      </c>
      <c r="G9" s="70">
        <f t="shared" si="5"/>
        <v>0</v>
      </c>
      <c r="H9" s="70">
        <f t="shared" si="5"/>
        <v>0</v>
      </c>
      <c r="I9" s="70">
        <f t="shared" si="5"/>
        <v>0</v>
      </c>
      <c r="J9" s="70">
        <f t="shared" si="5"/>
        <v>0</v>
      </c>
      <c r="K9" s="70">
        <f t="shared" si="5"/>
        <v>0</v>
      </c>
      <c r="L9" s="70">
        <f t="shared" si="5"/>
        <v>0</v>
      </c>
      <c r="M9" s="70">
        <f t="shared" si="5"/>
        <v>0</v>
      </c>
      <c r="N9" s="70">
        <f t="shared" si="5"/>
        <v>0</v>
      </c>
      <c r="O9" s="70">
        <f t="shared" si="5"/>
        <v>0</v>
      </c>
      <c r="P9" s="70">
        <f t="shared" si="5"/>
        <v>0</v>
      </c>
      <c r="Q9" s="70">
        <f t="shared" si="5"/>
        <v>0</v>
      </c>
      <c r="R9" s="70">
        <f t="shared" si="5"/>
        <v>0</v>
      </c>
      <c r="S9" s="70">
        <f t="shared" si="5"/>
        <v>0</v>
      </c>
      <c r="T9" s="70">
        <f t="shared" si="5"/>
        <v>0</v>
      </c>
      <c r="U9" s="70">
        <f t="shared" si="5"/>
        <v>0</v>
      </c>
      <c r="V9" s="70">
        <f t="shared" si="5"/>
        <v>0</v>
      </c>
      <c r="W9" s="70">
        <f t="shared" si="5"/>
        <v>0</v>
      </c>
      <c r="X9" s="70">
        <f t="shared" si="5"/>
        <v>0</v>
      </c>
      <c r="Y9" s="70">
        <f t="shared" si="5"/>
        <v>0</v>
      </c>
      <c r="Z9" s="70">
        <f t="shared" si="5"/>
        <v>0</v>
      </c>
      <c r="AA9" s="70">
        <f t="shared" si="5"/>
        <v>0</v>
      </c>
      <c r="AB9" s="70">
        <f t="shared" si="5"/>
        <v>0</v>
      </c>
      <c r="AC9" s="70">
        <f t="shared" si="5"/>
        <v>0</v>
      </c>
      <c r="AD9" s="70">
        <f t="shared" si="5"/>
        <v>0</v>
      </c>
      <c r="AE9" s="70">
        <f t="shared" si="5"/>
        <v>0</v>
      </c>
      <c r="AF9" s="70">
        <f t="shared" si="5"/>
        <v>0</v>
      </c>
      <c r="AG9" s="70">
        <f t="shared" si="5"/>
        <v>0</v>
      </c>
      <c r="AH9" s="70">
        <f t="shared" si="5"/>
        <v>0</v>
      </c>
      <c r="AI9" s="70">
        <f t="shared" si="5"/>
        <v>0</v>
      </c>
      <c r="AJ9" s="70">
        <f t="shared" si="5"/>
        <v>0</v>
      </c>
      <c r="AK9" s="70">
        <f t="shared" si="5"/>
        <v>0</v>
      </c>
      <c r="AL9" s="70">
        <f t="shared" si="5"/>
        <v>0</v>
      </c>
      <c r="AM9" s="70">
        <f t="shared" si="5"/>
        <v>0</v>
      </c>
      <c r="AN9" s="70">
        <f t="shared" si="5"/>
        <v>0</v>
      </c>
      <c r="AO9" s="70">
        <f t="shared" si="5"/>
        <v>0</v>
      </c>
      <c r="AP9" s="71">
        <f t="shared" si="6"/>
        <v>0</v>
      </c>
      <c r="AQ9" s="72" t="str">
        <f t="shared" si="7"/>
        <v>#DIV/0!</v>
      </c>
      <c r="AR9" s="73">
        <f t="shared" si="8"/>
        <v>0</v>
      </c>
      <c r="AS9" s="74" t="str">
        <f t="shared" si="9"/>
        <v>#DIV/0!</v>
      </c>
    </row>
    <row r="10" ht="24.0" customHeight="1">
      <c r="A10" s="75"/>
      <c r="B10" s="76" t="s">
        <v>58</v>
      </c>
      <c r="C10" s="69"/>
      <c r="D10" s="41">
        <f t="shared" si="2"/>
        <v>0</v>
      </c>
      <c r="E10" s="77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9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80"/>
      <c r="AP10" s="71">
        <f t="shared" si="6"/>
        <v>0</v>
      </c>
      <c r="AQ10" s="72" t="str">
        <f t="shared" si="7"/>
        <v>#DIV/0!</v>
      </c>
      <c r="AR10" s="73">
        <f t="shared" si="8"/>
        <v>0</v>
      </c>
      <c r="AS10" s="74" t="str">
        <f t="shared" si="9"/>
        <v>#DIV/0!</v>
      </c>
    </row>
    <row r="11" ht="24.0" customHeight="1">
      <c r="A11" s="75"/>
      <c r="B11" s="76" t="s">
        <v>59</v>
      </c>
      <c r="C11" s="69"/>
      <c r="D11" s="41">
        <f t="shared" si="2"/>
        <v>0</v>
      </c>
      <c r="E11" s="77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9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80"/>
      <c r="AP11" s="71">
        <f t="shared" si="6"/>
        <v>0</v>
      </c>
      <c r="AQ11" s="72" t="str">
        <f t="shared" si="7"/>
        <v>#DIV/0!</v>
      </c>
      <c r="AR11" s="73">
        <f t="shared" si="8"/>
        <v>0</v>
      </c>
      <c r="AS11" s="74" t="str">
        <f t="shared" si="9"/>
        <v>#DIV/0!</v>
      </c>
    </row>
    <row r="12" ht="24.0" customHeight="1">
      <c r="A12" s="75"/>
      <c r="B12" s="76" t="s">
        <v>60</v>
      </c>
      <c r="C12" s="69"/>
      <c r="D12" s="41">
        <f t="shared" si="2"/>
        <v>0</v>
      </c>
      <c r="E12" s="77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9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80"/>
      <c r="AP12" s="71">
        <f t="shared" si="6"/>
        <v>0</v>
      </c>
      <c r="AQ12" s="72" t="str">
        <f t="shared" si="7"/>
        <v>#DIV/0!</v>
      </c>
      <c r="AR12" s="73">
        <f t="shared" si="8"/>
        <v>0</v>
      </c>
      <c r="AS12" s="74" t="str">
        <f t="shared" si="9"/>
        <v>#DIV/0!</v>
      </c>
    </row>
    <row r="13" ht="24.0" customHeight="1">
      <c r="A13" s="75"/>
      <c r="B13" s="76" t="s">
        <v>61</v>
      </c>
      <c r="C13" s="69"/>
      <c r="D13" s="41">
        <f t="shared" si="2"/>
        <v>0</v>
      </c>
      <c r="E13" s="77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9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80"/>
      <c r="AP13" s="71">
        <f t="shared" si="6"/>
        <v>0</v>
      </c>
      <c r="AQ13" s="72" t="str">
        <f t="shared" si="7"/>
        <v>#DIV/0!</v>
      </c>
      <c r="AR13" s="73">
        <f t="shared" si="8"/>
        <v>0</v>
      </c>
      <c r="AS13" s="74" t="str">
        <f t="shared" si="9"/>
        <v>#DIV/0!</v>
      </c>
    </row>
    <row r="14" ht="24.0" customHeight="1">
      <c r="A14" s="75"/>
      <c r="B14" s="76" t="s">
        <v>62</v>
      </c>
      <c r="C14" s="69"/>
      <c r="D14" s="41">
        <f t="shared" si="2"/>
        <v>0</v>
      </c>
      <c r="E14" s="77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9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80"/>
      <c r="AP14" s="71">
        <f t="shared" si="6"/>
        <v>0</v>
      </c>
      <c r="AQ14" s="72" t="str">
        <f t="shared" si="7"/>
        <v>#DIV/0!</v>
      </c>
      <c r="AR14" s="73">
        <f t="shared" si="8"/>
        <v>0</v>
      </c>
      <c r="AS14" s="74" t="str">
        <f t="shared" si="9"/>
        <v>#DIV/0!</v>
      </c>
    </row>
    <row r="15" ht="24.0" customHeight="1">
      <c r="A15" s="75"/>
      <c r="B15" s="81"/>
      <c r="C15" s="82"/>
      <c r="D15" s="41"/>
      <c r="E15" s="77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9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80"/>
      <c r="AP15" s="79"/>
      <c r="AQ15" s="83"/>
      <c r="AR15" s="84"/>
      <c r="AS15" s="85"/>
    </row>
    <row r="16" ht="24.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ht="24.0" customHeight="1">
      <c r="A17" s="1"/>
      <c r="B17" s="1" t="s">
        <v>107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ht="24.0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ht="24.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ht="24.0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ht="24.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ht="24.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ht="24.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ht="24.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ht="24.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ht="24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ht="24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ht="24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ht="24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ht="24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ht="24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ht="24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ht="24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ht="24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ht="24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ht="24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ht="24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ht="24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ht="24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ht="24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ht="24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ht="24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ht="24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ht="24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ht="24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ht="24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ht="24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ht="24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ht="24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ht="24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ht="24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ht="24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ht="24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ht="24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ht="24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ht="24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ht="24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ht="24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ht="24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ht="24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ht="24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ht="24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ht="24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ht="24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ht="24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ht="24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ht="24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ht="24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ht="24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ht="24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ht="24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  <row r="72" ht="24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</row>
    <row r="73" ht="24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</row>
    <row r="74" ht="24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</row>
    <row r="75" ht="24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</row>
    <row r="76" ht="24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</row>
    <row r="77" ht="24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</row>
    <row r="78" ht="24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</row>
    <row r="79" ht="24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</row>
    <row r="80" ht="24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</row>
    <row r="81" ht="24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</row>
    <row r="82" ht="24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</row>
    <row r="83" ht="24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</row>
    <row r="84" ht="24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</row>
    <row r="85" ht="24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</row>
    <row r="86" ht="24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</row>
    <row r="87" ht="24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</row>
    <row r="88" ht="24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</row>
    <row r="89" ht="24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</row>
    <row r="90" ht="24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</row>
    <row r="91" ht="24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</row>
    <row r="92" ht="24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</row>
    <row r="93" ht="24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</row>
    <row r="94" ht="24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</row>
    <row r="95" ht="24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</row>
    <row r="96" ht="24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</row>
    <row r="97" ht="24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</row>
    <row r="98" ht="24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</row>
    <row r="99" ht="24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</row>
    <row r="100" ht="24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</row>
    <row r="101" ht="24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</row>
    <row r="102" ht="24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</row>
    <row r="103" ht="24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</row>
    <row r="104" ht="24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</row>
    <row r="105" ht="24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</row>
    <row r="106" ht="24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</row>
    <row r="107" ht="24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</row>
    <row r="108" ht="24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</row>
    <row r="109" ht="24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</row>
    <row r="110" ht="24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</row>
    <row r="111" ht="24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</row>
    <row r="112" ht="24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</row>
    <row r="113" ht="24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</row>
    <row r="114" ht="24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</row>
    <row r="115" ht="24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</row>
    <row r="116" ht="24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</row>
    <row r="117" ht="24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</row>
    <row r="118" ht="24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</row>
    <row r="119" ht="24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</row>
    <row r="120" ht="24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</row>
    <row r="121" ht="24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</row>
    <row r="122" ht="24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</row>
    <row r="123" ht="24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</row>
    <row r="124" ht="24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</row>
    <row r="125" ht="24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</row>
    <row r="126" ht="24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</row>
    <row r="127" ht="24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</row>
    <row r="128" ht="24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</row>
    <row r="129" ht="24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</row>
    <row r="130" ht="24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</row>
    <row r="131" ht="24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</row>
    <row r="132" ht="24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</row>
    <row r="133" ht="24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</row>
    <row r="134" ht="24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</row>
    <row r="135" ht="24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</row>
    <row r="136" ht="24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</row>
    <row r="137" ht="24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</row>
    <row r="138" ht="24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</row>
    <row r="139" ht="24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</row>
    <row r="140" ht="24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</row>
    <row r="141" ht="24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</row>
    <row r="142" ht="24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</row>
    <row r="143" ht="24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</row>
    <row r="144" ht="24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</row>
    <row r="145" ht="24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</row>
    <row r="146" ht="24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</row>
    <row r="147" ht="24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</row>
    <row r="148" ht="24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</row>
    <row r="149" ht="24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</row>
    <row r="150" ht="24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</row>
    <row r="151" ht="24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</row>
    <row r="152" ht="24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</row>
    <row r="153" ht="24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</row>
    <row r="154" ht="24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</row>
    <row r="155" ht="24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</row>
    <row r="156" ht="24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</row>
    <row r="157" ht="24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</row>
    <row r="158" ht="24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</row>
    <row r="159" ht="24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</row>
    <row r="160" ht="24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</row>
    <row r="161" ht="24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</row>
    <row r="162" ht="24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</row>
    <row r="163" ht="24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</row>
    <row r="164" ht="24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</row>
    <row r="165" ht="24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</row>
    <row r="166" ht="24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</row>
    <row r="167" ht="24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</row>
    <row r="168" ht="24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</row>
    <row r="169" ht="24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</row>
    <row r="170" ht="24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</row>
    <row r="171" ht="24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</row>
    <row r="172" ht="24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</row>
    <row r="173" ht="24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</row>
    <row r="174" ht="24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</row>
    <row r="175" ht="24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</row>
    <row r="176" ht="24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</row>
    <row r="177" ht="24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</row>
    <row r="178" ht="24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</row>
    <row r="179" ht="24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</row>
    <row r="180" ht="24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</row>
    <row r="181" ht="24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</row>
    <row r="182" ht="24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</row>
    <row r="183" ht="24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</row>
    <row r="184" ht="24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</row>
    <row r="185" ht="24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</row>
    <row r="186" ht="24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</row>
    <row r="187" ht="24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</row>
    <row r="188" ht="24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</row>
    <row r="189" ht="24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</row>
    <row r="190" ht="24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</row>
    <row r="191" ht="24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</row>
    <row r="192" ht="24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</row>
    <row r="193" ht="24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</row>
    <row r="194" ht="24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</row>
    <row r="195" ht="24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</row>
    <row r="196" ht="24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</row>
    <row r="197" ht="24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</row>
    <row r="198" ht="24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</row>
    <row r="199" ht="24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</row>
    <row r="200" ht="24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</row>
    <row r="201" ht="24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</row>
    <row r="202" ht="24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</row>
    <row r="203" ht="24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</row>
    <row r="204" ht="24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</row>
    <row r="205" ht="24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</row>
    <row r="206" ht="24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</row>
    <row r="207" ht="24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</row>
    <row r="208" ht="24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</row>
    <row r="209" ht="24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</row>
    <row r="210" ht="24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</row>
    <row r="211" ht="24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</row>
    <row r="212" ht="24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</row>
    <row r="213" ht="24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</row>
    <row r="214" ht="24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</row>
    <row r="215" ht="24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</row>
    <row r="216" ht="24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</row>
    <row r="217" ht="24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</row>
    <row r="218" ht="24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</row>
    <row r="219" ht="24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</row>
    <row r="220" ht="24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</row>
    <row r="221" ht="24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</row>
    <row r="222" ht="24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</row>
    <row r="223" ht="24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</row>
    <row r="224" ht="24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</row>
    <row r="225" ht="24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</row>
    <row r="226" ht="24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</row>
    <row r="227" ht="24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</row>
    <row r="228" ht="24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</row>
    <row r="229" ht="24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</row>
    <row r="230" ht="24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</row>
    <row r="231" ht="24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</row>
    <row r="232" ht="24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</row>
    <row r="233" ht="24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</row>
    <row r="234" ht="24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</row>
    <row r="235" ht="24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</row>
    <row r="236" ht="24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</row>
    <row r="237" ht="24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</row>
    <row r="238" ht="24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</row>
    <row r="239" ht="24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</row>
    <row r="240" ht="24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</row>
    <row r="241" ht="24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</row>
    <row r="242" ht="24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</row>
    <row r="243" ht="24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</row>
    <row r="244" ht="24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</row>
    <row r="245" ht="24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</row>
    <row r="246" ht="24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</row>
    <row r="247" ht="24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</row>
    <row r="248" ht="24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</row>
    <row r="249" ht="24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</row>
    <row r="250" ht="24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</row>
    <row r="251" ht="24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</row>
    <row r="252" ht="24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</row>
    <row r="253" ht="24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</row>
    <row r="254" ht="24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</row>
    <row r="255" ht="24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</row>
    <row r="256" ht="24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</row>
    <row r="257" ht="24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</row>
    <row r="258" ht="24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</row>
    <row r="259" ht="24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</row>
    <row r="260" ht="24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</row>
    <row r="261" ht="24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</row>
    <row r="262" ht="24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</row>
    <row r="263" ht="24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</row>
    <row r="264" ht="24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</row>
    <row r="265" ht="24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</row>
    <row r="266" ht="24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</row>
    <row r="267" ht="24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</row>
    <row r="268" ht="24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</row>
    <row r="269" ht="24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</row>
    <row r="270" ht="24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</row>
    <row r="271" ht="24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</row>
    <row r="272" ht="24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</row>
    <row r="273" ht="24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</row>
    <row r="274" ht="24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</row>
    <row r="275" ht="24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</row>
    <row r="276" ht="24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</row>
    <row r="277" ht="24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</row>
    <row r="278" ht="24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</row>
    <row r="279" ht="24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</row>
    <row r="280" ht="24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</row>
    <row r="281" ht="24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</row>
    <row r="282" ht="24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</row>
    <row r="283" ht="24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</row>
    <row r="284" ht="24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</row>
    <row r="285" ht="24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</row>
    <row r="286" ht="24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</row>
    <row r="287" ht="24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</row>
    <row r="288" ht="24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</row>
    <row r="289" ht="24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</row>
    <row r="290" ht="24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</row>
    <row r="291" ht="24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</row>
    <row r="292" ht="24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</row>
    <row r="293" ht="24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</row>
    <row r="294" ht="24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</row>
    <row r="295" ht="24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</row>
    <row r="296" ht="24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</row>
    <row r="297" ht="24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</row>
    <row r="298" ht="24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</row>
    <row r="299" ht="24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</row>
    <row r="300" ht="24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</row>
    <row r="301" ht="24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</row>
    <row r="302" ht="24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</row>
    <row r="303" ht="24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</row>
    <row r="304" ht="24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</row>
    <row r="305" ht="24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</row>
    <row r="306" ht="24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</row>
    <row r="307" ht="24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</row>
    <row r="308" ht="24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</row>
    <row r="309" ht="24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</row>
    <row r="310" ht="24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</row>
    <row r="311" ht="24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</row>
    <row r="312" ht="24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</row>
    <row r="313" ht="24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</row>
    <row r="314" ht="24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</row>
    <row r="315" ht="24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</row>
    <row r="316" ht="24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</row>
    <row r="317" ht="24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</row>
    <row r="318" ht="24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</row>
    <row r="319" ht="24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</row>
    <row r="320" ht="24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</row>
    <row r="321" ht="24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</row>
    <row r="322" ht="24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</row>
    <row r="323" ht="24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</row>
    <row r="324" ht="24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</row>
    <row r="325" ht="24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</row>
    <row r="326" ht="24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</row>
    <row r="327" ht="24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</row>
    <row r="328" ht="24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</row>
    <row r="329" ht="24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</row>
    <row r="330" ht="24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</row>
    <row r="331" ht="24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</row>
    <row r="332" ht="24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</row>
    <row r="333" ht="24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</row>
    <row r="334" ht="24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</row>
    <row r="335" ht="24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</row>
    <row r="336" ht="24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</row>
    <row r="337" ht="24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</row>
    <row r="338" ht="24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</row>
    <row r="339" ht="24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</row>
    <row r="340" ht="24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</row>
    <row r="341" ht="24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</row>
    <row r="342" ht="24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</row>
    <row r="343" ht="24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</row>
    <row r="344" ht="24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</row>
    <row r="345" ht="24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</row>
    <row r="346" ht="24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</row>
    <row r="347" ht="24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</row>
    <row r="348" ht="24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</row>
    <row r="349" ht="24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</row>
    <row r="350" ht="24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</row>
    <row r="351" ht="24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</row>
    <row r="352" ht="24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</row>
    <row r="353" ht="24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</row>
    <row r="354" ht="24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</row>
    <row r="355" ht="24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</row>
    <row r="356" ht="24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</row>
    <row r="357" ht="24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</row>
    <row r="358" ht="24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</row>
    <row r="359" ht="24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</row>
    <row r="360" ht="24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</row>
    <row r="361" ht="24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</row>
    <row r="362" ht="24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</row>
    <row r="363" ht="24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</row>
    <row r="364" ht="24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</row>
    <row r="365" ht="24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</row>
    <row r="366" ht="24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</row>
    <row r="367" ht="24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</row>
    <row r="368" ht="24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</row>
    <row r="369" ht="24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</row>
    <row r="370" ht="24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</row>
    <row r="371" ht="24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</row>
    <row r="372" ht="24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</row>
    <row r="373" ht="24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</row>
    <row r="374" ht="24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</row>
    <row r="375" ht="24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</row>
    <row r="376" ht="24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</row>
    <row r="377" ht="24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</row>
    <row r="378" ht="24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</row>
    <row r="379" ht="24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</row>
    <row r="380" ht="24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</row>
    <row r="381" ht="24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</row>
    <row r="382" ht="24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</row>
    <row r="383" ht="24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</row>
    <row r="384" ht="24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</row>
    <row r="385" ht="24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</row>
    <row r="386" ht="24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</row>
    <row r="387" ht="24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</row>
    <row r="388" ht="24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</row>
    <row r="389" ht="24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</row>
    <row r="390" ht="24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</row>
    <row r="391" ht="24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</row>
    <row r="392" ht="24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</row>
    <row r="393" ht="24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</row>
    <row r="394" ht="24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</row>
    <row r="395" ht="24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</row>
    <row r="396" ht="24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</row>
    <row r="397" ht="24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</row>
    <row r="398" ht="24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</row>
    <row r="399" ht="24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</row>
    <row r="400" ht="24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</row>
    <row r="401" ht="24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</row>
    <row r="402" ht="24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</row>
    <row r="403" ht="24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</row>
    <row r="404" ht="24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</row>
    <row r="405" ht="24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</row>
    <row r="406" ht="24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</row>
    <row r="407" ht="24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</row>
    <row r="408" ht="24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</row>
    <row r="409" ht="24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</row>
    <row r="410" ht="24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</row>
    <row r="411" ht="24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</row>
    <row r="412" ht="24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</row>
    <row r="413" ht="24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</row>
    <row r="414" ht="24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</row>
    <row r="415" ht="24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</row>
    <row r="416" ht="24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</row>
    <row r="417" ht="24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</row>
    <row r="418" ht="24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</row>
    <row r="419" ht="24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</row>
    <row r="420" ht="24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</row>
    <row r="421" ht="24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</row>
    <row r="422" ht="24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</row>
    <row r="423" ht="24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</row>
    <row r="424" ht="24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</row>
    <row r="425" ht="24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</row>
    <row r="426" ht="24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</row>
    <row r="427" ht="24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</row>
    <row r="428" ht="24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</row>
    <row r="429" ht="24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</row>
    <row r="430" ht="24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</row>
    <row r="431" ht="24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</row>
    <row r="432" ht="24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</row>
    <row r="433" ht="24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</row>
    <row r="434" ht="24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</row>
    <row r="435" ht="24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</row>
    <row r="436" ht="24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</row>
    <row r="437" ht="24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</row>
    <row r="438" ht="24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</row>
    <row r="439" ht="24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</row>
    <row r="440" ht="24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</row>
    <row r="441" ht="24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</row>
    <row r="442" ht="24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</row>
    <row r="443" ht="24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</row>
    <row r="444" ht="24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</row>
    <row r="445" ht="24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</row>
    <row r="446" ht="24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</row>
    <row r="447" ht="24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</row>
    <row r="448" ht="24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</row>
    <row r="449" ht="24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</row>
    <row r="450" ht="24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</row>
    <row r="451" ht="24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</row>
    <row r="452" ht="24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</row>
    <row r="453" ht="24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</row>
    <row r="454" ht="24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</row>
    <row r="455" ht="24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</row>
    <row r="456" ht="24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</row>
    <row r="457" ht="24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</row>
    <row r="458" ht="24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</row>
    <row r="459" ht="24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</row>
    <row r="460" ht="24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</row>
    <row r="461" ht="24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</row>
    <row r="462" ht="24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</row>
    <row r="463" ht="24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</row>
    <row r="464" ht="24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</row>
    <row r="465" ht="24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</row>
    <row r="466" ht="24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</row>
    <row r="467" ht="24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</row>
    <row r="468" ht="24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</row>
    <row r="469" ht="24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</row>
    <row r="470" ht="24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</row>
    <row r="471" ht="24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</row>
    <row r="472" ht="24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</row>
    <row r="473" ht="24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</row>
    <row r="474" ht="24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</row>
    <row r="475" ht="24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</row>
    <row r="476" ht="24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</row>
    <row r="477" ht="24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</row>
    <row r="478" ht="24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</row>
    <row r="479" ht="24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</row>
    <row r="480" ht="24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</row>
    <row r="481" ht="24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</row>
    <row r="482" ht="24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</row>
    <row r="483" ht="24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</row>
    <row r="484" ht="24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</row>
    <row r="485" ht="24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</row>
    <row r="486" ht="24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</row>
    <row r="487" ht="24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</row>
    <row r="488" ht="24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</row>
    <row r="489" ht="24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</row>
    <row r="490" ht="24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</row>
    <row r="491" ht="24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</row>
    <row r="492" ht="24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</row>
    <row r="493" ht="24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</row>
    <row r="494" ht="24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</row>
    <row r="495" ht="24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</row>
    <row r="496" ht="24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</row>
    <row r="497" ht="24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</row>
    <row r="498" ht="24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</row>
    <row r="499" ht="24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</row>
    <row r="500" ht="24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</row>
    <row r="501" ht="24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</row>
    <row r="502" ht="24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</row>
    <row r="503" ht="24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</row>
    <row r="504" ht="24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</row>
    <row r="505" ht="24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</row>
    <row r="506" ht="24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</row>
    <row r="507" ht="24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</row>
    <row r="508" ht="24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</row>
    <row r="509" ht="24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</row>
    <row r="510" ht="24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ht="24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ht="24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ht="24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</row>
    <row r="514" ht="24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</row>
    <row r="515" ht="24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</row>
    <row r="516" ht="24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</row>
    <row r="517" ht="24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</row>
    <row r="518" ht="24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</row>
    <row r="519" ht="24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</row>
    <row r="520" ht="24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</row>
    <row r="521" ht="24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</row>
    <row r="522" ht="24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</row>
    <row r="523" ht="24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</row>
    <row r="524" ht="24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</row>
    <row r="525" ht="24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</row>
    <row r="526" ht="24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</row>
    <row r="527" ht="24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</row>
    <row r="528" ht="24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</row>
    <row r="529" ht="24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</row>
    <row r="530" ht="24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</row>
    <row r="531" ht="24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</row>
    <row r="532" ht="24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</row>
    <row r="533" ht="24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</row>
    <row r="534" ht="24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</row>
    <row r="535" ht="24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</row>
    <row r="536" ht="24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</row>
    <row r="537" ht="24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</row>
    <row r="538" ht="24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</row>
    <row r="539" ht="24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</row>
    <row r="540" ht="24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</row>
    <row r="541" ht="24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</row>
    <row r="542" ht="24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</row>
    <row r="543" ht="24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</row>
    <row r="544" ht="24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</row>
    <row r="545" ht="24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</row>
    <row r="546" ht="24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</row>
    <row r="547" ht="24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</row>
    <row r="548" ht="24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</row>
    <row r="549" ht="24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</row>
    <row r="550" ht="24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</row>
    <row r="551" ht="24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</row>
    <row r="552" ht="24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</row>
    <row r="553" ht="24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</row>
    <row r="554" ht="24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</row>
    <row r="555" ht="24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</row>
    <row r="556" ht="24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</row>
    <row r="557" ht="24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</row>
    <row r="558" ht="24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</row>
    <row r="559" ht="24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</row>
    <row r="560" ht="24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</row>
    <row r="561" ht="24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</row>
    <row r="562" ht="24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</row>
    <row r="563" ht="24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</row>
    <row r="564" ht="24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</row>
    <row r="565" ht="24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</row>
    <row r="566" ht="24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</row>
    <row r="567" ht="24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</row>
    <row r="568" ht="24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</row>
    <row r="569" ht="24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</row>
    <row r="570" ht="24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</row>
    <row r="571" ht="24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</row>
    <row r="572" ht="24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</row>
    <row r="573" ht="24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</row>
    <row r="574" ht="24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</row>
    <row r="575" ht="24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</row>
    <row r="576" ht="24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</row>
    <row r="577" ht="24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</row>
    <row r="578" ht="24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</row>
    <row r="579" ht="24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</row>
    <row r="580" ht="24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</row>
    <row r="581" ht="24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</row>
    <row r="582" ht="24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</row>
    <row r="583" ht="24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</row>
    <row r="584" ht="24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</row>
    <row r="585" ht="24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</row>
    <row r="586" ht="24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</row>
    <row r="587" ht="24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</row>
    <row r="588" ht="24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</row>
    <row r="589" ht="24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</row>
    <row r="590" ht="24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</row>
    <row r="591" ht="24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</row>
    <row r="592" ht="24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</row>
    <row r="593" ht="24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</row>
    <row r="594" ht="24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</row>
    <row r="595" ht="24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</row>
    <row r="596" ht="24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</row>
    <row r="597" ht="24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</row>
    <row r="598" ht="24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</row>
    <row r="599" ht="24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</row>
    <row r="600" ht="24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</row>
    <row r="601" ht="24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</row>
    <row r="602" ht="24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</row>
    <row r="603" ht="24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</row>
    <row r="604" ht="24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</row>
    <row r="605" ht="24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</row>
    <row r="606" ht="24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</row>
    <row r="607" ht="24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</row>
    <row r="608" ht="24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</row>
    <row r="609" ht="24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</row>
    <row r="610" ht="24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</row>
    <row r="611" ht="24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</row>
    <row r="612" ht="24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</row>
    <row r="613" ht="24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</row>
    <row r="614" ht="24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</row>
    <row r="615" ht="24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</row>
    <row r="616" ht="24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</row>
    <row r="617" ht="24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</row>
    <row r="618" ht="24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</row>
    <row r="619" ht="24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</row>
    <row r="620" ht="24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</row>
    <row r="621" ht="24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</row>
    <row r="622" ht="24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</row>
    <row r="623" ht="24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</row>
    <row r="624" ht="24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</row>
    <row r="625" ht="24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</row>
    <row r="626" ht="24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</row>
    <row r="627" ht="24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</row>
    <row r="628" ht="24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</row>
    <row r="629" ht="24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</row>
    <row r="630" ht="24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</row>
    <row r="631" ht="24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</row>
    <row r="632" ht="24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</row>
    <row r="633" ht="24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</row>
    <row r="634" ht="24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</row>
    <row r="635" ht="24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</row>
    <row r="636" ht="24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</row>
    <row r="637" ht="24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</row>
    <row r="638" ht="24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</row>
    <row r="639" ht="24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</row>
    <row r="640" ht="24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</row>
    <row r="641" ht="24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</row>
    <row r="642" ht="24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</row>
    <row r="643" ht="24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</row>
    <row r="644" ht="24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</row>
    <row r="645" ht="24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</row>
    <row r="646" ht="24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</row>
    <row r="647" ht="24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</row>
    <row r="648" ht="24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</row>
    <row r="649" ht="24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</row>
    <row r="650" ht="24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</row>
    <row r="651" ht="24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</row>
    <row r="652" ht="24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</row>
    <row r="653" ht="24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</row>
    <row r="654" ht="24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</row>
    <row r="655" ht="24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</row>
    <row r="656" ht="24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</row>
    <row r="657" ht="24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</row>
    <row r="658" ht="24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</row>
    <row r="659" ht="24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</row>
    <row r="660" ht="24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</row>
    <row r="661" ht="24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</row>
    <row r="662" ht="24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</row>
    <row r="663" ht="24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</row>
    <row r="664" ht="24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</row>
    <row r="665" ht="24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</row>
    <row r="666" ht="24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</row>
    <row r="667" ht="24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</row>
    <row r="668" ht="24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</row>
    <row r="669" ht="24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</row>
    <row r="670" ht="24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</row>
    <row r="671" ht="24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</row>
    <row r="672" ht="24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</row>
    <row r="673" ht="24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</row>
    <row r="674" ht="24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</row>
    <row r="675" ht="24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</row>
    <row r="676" ht="24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</row>
    <row r="677" ht="24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</row>
    <row r="678" ht="24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</row>
    <row r="679" ht="24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</row>
    <row r="680" ht="24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</row>
    <row r="681" ht="24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</row>
    <row r="682" ht="24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</row>
    <row r="683" ht="24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</row>
    <row r="684" ht="24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</row>
    <row r="685" ht="24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</row>
    <row r="686" ht="24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</row>
    <row r="687" ht="24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</row>
    <row r="688" ht="24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</row>
    <row r="689" ht="24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</row>
    <row r="690" ht="24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</row>
    <row r="691" ht="24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</row>
    <row r="692" ht="24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</row>
    <row r="693" ht="24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</row>
    <row r="694" ht="24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</row>
    <row r="695" ht="24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</row>
    <row r="696" ht="24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</row>
    <row r="697" ht="24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</row>
    <row r="698" ht="24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</row>
    <row r="699" ht="24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</row>
    <row r="700" ht="24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</row>
    <row r="701" ht="24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</row>
    <row r="702" ht="24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</row>
    <row r="703" ht="24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</row>
    <row r="704" ht="24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</row>
    <row r="705" ht="24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</row>
    <row r="706" ht="24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</row>
    <row r="707" ht="24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</row>
    <row r="708" ht="24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</row>
    <row r="709" ht="24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</row>
    <row r="710" ht="24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</row>
    <row r="711" ht="24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</row>
    <row r="712" ht="24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</row>
    <row r="713" ht="24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</row>
    <row r="714" ht="24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</row>
    <row r="715" ht="24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</row>
    <row r="716" ht="24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</row>
    <row r="717" ht="24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</row>
    <row r="718" ht="24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</row>
    <row r="719" ht="24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</row>
    <row r="720" ht="24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</row>
    <row r="721" ht="24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</row>
    <row r="722" ht="24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</row>
    <row r="723" ht="24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</row>
    <row r="724" ht="24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</row>
    <row r="725" ht="24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</row>
    <row r="726" ht="24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</row>
    <row r="727" ht="24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</row>
    <row r="728" ht="24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</row>
    <row r="729" ht="24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</row>
    <row r="730" ht="24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</row>
    <row r="731" ht="24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</row>
    <row r="732" ht="24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</row>
    <row r="733" ht="24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</row>
    <row r="734" ht="24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</row>
    <row r="735" ht="24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</row>
    <row r="736" ht="24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</row>
    <row r="737" ht="24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</row>
    <row r="738" ht="24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</row>
    <row r="739" ht="24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</row>
    <row r="740" ht="24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</row>
    <row r="741" ht="24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</row>
    <row r="742" ht="24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</row>
    <row r="743" ht="24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</row>
    <row r="744" ht="24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</row>
    <row r="745" ht="24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</row>
    <row r="746" ht="24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</row>
    <row r="747" ht="24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</row>
    <row r="748" ht="24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</row>
    <row r="749" ht="24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</row>
    <row r="750" ht="24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</row>
    <row r="751" ht="24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</row>
    <row r="752" ht="24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</row>
    <row r="753" ht="24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</row>
    <row r="754" ht="24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</row>
    <row r="755" ht="24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</row>
    <row r="756" ht="24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</row>
    <row r="757" ht="24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</row>
    <row r="758" ht="24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</row>
    <row r="759" ht="24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</row>
    <row r="760" ht="24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</row>
    <row r="761" ht="24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</row>
    <row r="762" ht="24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</row>
    <row r="763" ht="24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</row>
    <row r="764" ht="24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</row>
    <row r="765" ht="24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</row>
    <row r="766" ht="24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</row>
    <row r="767" ht="24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</row>
    <row r="768" ht="24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</row>
    <row r="769" ht="24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</row>
    <row r="770" ht="24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</row>
    <row r="771" ht="24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</row>
    <row r="772" ht="24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</row>
    <row r="773" ht="24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</row>
    <row r="774" ht="24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</row>
    <row r="775" ht="24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</row>
    <row r="776" ht="24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</row>
    <row r="777" ht="24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</row>
    <row r="778" ht="24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</row>
    <row r="779" ht="24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</row>
    <row r="780" ht="24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</row>
    <row r="781" ht="24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</row>
    <row r="782" ht="24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</row>
    <row r="783" ht="24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</row>
    <row r="784" ht="24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</row>
    <row r="785" ht="24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</row>
    <row r="786" ht="24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</row>
    <row r="787" ht="24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</row>
    <row r="788" ht="24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</row>
    <row r="789" ht="24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</row>
    <row r="790" ht="24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</row>
    <row r="791" ht="24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</row>
    <row r="792" ht="24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</row>
    <row r="793" ht="24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</row>
    <row r="794" ht="24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</row>
    <row r="795" ht="24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</row>
    <row r="796" ht="24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</row>
    <row r="797" ht="24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</row>
    <row r="798" ht="24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</row>
    <row r="799" ht="24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</row>
    <row r="800" ht="24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</row>
    <row r="801" ht="24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</row>
    <row r="802" ht="24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</row>
    <row r="803" ht="24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</row>
    <row r="804" ht="24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</row>
    <row r="805" ht="24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</row>
    <row r="806" ht="24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</row>
    <row r="807" ht="24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</row>
    <row r="808" ht="24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</row>
    <row r="809" ht="24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</row>
    <row r="810" ht="24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</row>
    <row r="811" ht="24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</row>
    <row r="812" ht="24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</row>
    <row r="813" ht="24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</row>
    <row r="814" ht="24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</row>
    <row r="815" ht="24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</row>
    <row r="816" ht="24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</row>
    <row r="817" ht="24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</row>
    <row r="818" ht="24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</row>
    <row r="819" ht="24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</row>
    <row r="820" ht="24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</row>
    <row r="821" ht="24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</row>
    <row r="822" ht="24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</row>
    <row r="823" ht="24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</row>
    <row r="824" ht="24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</row>
    <row r="825" ht="24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</row>
    <row r="826" ht="24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</row>
    <row r="827" ht="24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</row>
    <row r="828" ht="24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</row>
    <row r="829" ht="24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</row>
    <row r="830" ht="24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</row>
    <row r="831" ht="24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</row>
    <row r="832" ht="24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</row>
    <row r="833" ht="24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</row>
    <row r="834" ht="24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</row>
    <row r="835" ht="24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</row>
    <row r="836" ht="24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</row>
    <row r="837" ht="24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</row>
    <row r="838" ht="24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</row>
    <row r="839" ht="24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</row>
    <row r="840" ht="24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</row>
    <row r="841" ht="24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</row>
    <row r="842" ht="24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</row>
    <row r="843" ht="24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</row>
    <row r="844" ht="24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</row>
    <row r="845" ht="24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</row>
    <row r="846" ht="24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</row>
    <row r="847" ht="24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</row>
    <row r="848" ht="24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</row>
    <row r="849" ht="24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</row>
    <row r="850" ht="24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</row>
    <row r="851" ht="24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</row>
    <row r="852" ht="24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</row>
    <row r="853" ht="24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</row>
    <row r="854" ht="24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</row>
    <row r="855" ht="24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</row>
    <row r="856" ht="24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</row>
    <row r="857" ht="24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</row>
    <row r="858" ht="24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</row>
    <row r="859" ht="24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</row>
    <row r="860" ht="24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</row>
    <row r="861" ht="24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</row>
    <row r="862" ht="24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</row>
    <row r="863" ht="24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</row>
    <row r="864" ht="24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</row>
    <row r="865" ht="24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</row>
    <row r="866" ht="24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</row>
    <row r="867" ht="24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</row>
    <row r="868" ht="24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</row>
    <row r="869" ht="24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</row>
    <row r="870" ht="24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</row>
    <row r="871" ht="24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</row>
    <row r="872" ht="24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</row>
    <row r="873" ht="24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</row>
    <row r="874" ht="24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</row>
    <row r="875" ht="24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</row>
    <row r="876" ht="24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</row>
    <row r="877" ht="24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</row>
    <row r="878" ht="24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</row>
    <row r="879" ht="24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</row>
    <row r="880" ht="24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</row>
    <row r="881" ht="24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</row>
    <row r="882" ht="24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</row>
    <row r="883" ht="24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</row>
    <row r="884" ht="24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</row>
    <row r="885" ht="24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</row>
    <row r="886" ht="24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</row>
    <row r="887" ht="24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</row>
    <row r="888" ht="24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</row>
    <row r="889" ht="24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</row>
    <row r="890" ht="24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</row>
    <row r="891" ht="24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</row>
    <row r="892" ht="24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</row>
    <row r="893" ht="24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</row>
    <row r="894" ht="24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</row>
    <row r="895" ht="24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</row>
    <row r="896" ht="24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</row>
    <row r="897" ht="24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</row>
    <row r="898" ht="24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</row>
    <row r="899" ht="24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</row>
    <row r="900" ht="24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</row>
    <row r="901" ht="24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</row>
    <row r="902" ht="24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</row>
    <row r="903" ht="24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</row>
    <row r="904" ht="24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</row>
    <row r="905" ht="24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</row>
    <row r="906" ht="24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</row>
    <row r="907" ht="24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</row>
    <row r="908" ht="24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</row>
    <row r="909" ht="24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</row>
    <row r="910" ht="24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</row>
    <row r="911" ht="24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</row>
    <row r="912" ht="24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</row>
    <row r="913" ht="24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</row>
    <row r="914" ht="24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</row>
    <row r="915" ht="24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</row>
    <row r="916" ht="24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</row>
    <row r="917" ht="24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</row>
    <row r="918" ht="24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</row>
    <row r="919" ht="24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</row>
    <row r="920" ht="24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</row>
    <row r="921" ht="24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</row>
    <row r="922" ht="24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</row>
    <row r="923" ht="24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</row>
    <row r="924" ht="24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</row>
    <row r="925" ht="24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</row>
    <row r="926" ht="24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</row>
    <row r="927" ht="24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</row>
    <row r="928" ht="24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</row>
    <row r="929" ht="24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</row>
    <row r="930" ht="24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</row>
    <row r="931" ht="24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</row>
    <row r="932" ht="24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</row>
    <row r="933" ht="24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</row>
    <row r="934" ht="24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</row>
    <row r="935" ht="24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</row>
    <row r="936" ht="24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</row>
    <row r="937" ht="24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</row>
    <row r="938" ht="24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</row>
    <row r="939" ht="24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</row>
    <row r="940" ht="24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</row>
    <row r="941" ht="24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</row>
    <row r="942" ht="24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</row>
    <row r="943" ht="24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</row>
    <row r="944" ht="24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</row>
    <row r="945" ht="24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</row>
    <row r="946" ht="24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</row>
    <row r="947" ht="24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</row>
    <row r="948" ht="24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</row>
    <row r="949" ht="24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</row>
    <row r="950" ht="24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</row>
    <row r="951" ht="24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</row>
    <row r="952" ht="24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</row>
    <row r="953" ht="24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</row>
    <row r="954" ht="24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</row>
    <row r="955" ht="24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</row>
    <row r="956" ht="24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</row>
    <row r="957" ht="24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</row>
    <row r="958" ht="24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</row>
    <row r="959" ht="24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</row>
    <row r="960" ht="24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</row>
    <row r="961" ht="24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</row>
    <row r="962" ht="24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</row>
    <row r="963" ht="24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</row>
    <row r="964" ht="24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</row>
    <row r="965" ht="24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</row>
    <row r="966" ht="24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</row>
    <row r="967" ht="24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</row>
    <row r="968" ht="24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</row>
    <row r="969" ht="24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</row>
    <row r="970" ht="24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</row>
    <row r="971" ht="24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</row>
    <row r="972" ht="24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</row>
    <row r="973" ht="24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</row>
    <row r="974" ht="24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</row>
    <row r="975" ht="24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</row>
    <row r="976" ht="24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</row>
    <row r="977" ht="24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</row>
    <row r="978" ht="24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</row>
    <row r="979" ht="24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</row>
    <row r="980" ht="24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</row>
    <row r="981" ht="24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</row>
    <row r="982" ht="24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</row>
    <row r="983" ht="24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</row>
    <row r="984" ht="24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</row>
    <row r="985" ht="24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</row>
    <row r="986" ht="24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</row>
    <row r="987" ht="24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</row>
    <row r="988" ht="24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</row>
    <row r="989" ht="24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</row>
    <row r="990" ht="24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</row>
    <row r="991" ht="24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</row>
    <row r="992" ht="24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</row>
    <row r="993" ht="24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</row>
    <row r="994" ht="24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</row>
    <row r="995" ht="24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</row>
    <row r="996" ht="24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</row>
    <row r="997" ht="24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</row>
    <row r="998" ht="24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</row>
    <row r="999" ht="24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</row>
    <row r="1000" ht="24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</row>
  </sheetData>
  <mergeCells count="11">
    <mergeCell ref="E4:Z4"/>
    <mergeCell ref="AA4:AO4"/>
    <mergeCell ref="AP4:AQ4"/>
    <mergeCell ref="AR4:AS4"/>
    <mergeCell ref="B1:AS1"/>
    <mergeCell ref="A3:A5"/>
    <mergeCell ref="B3:B5"/>
    <mergeCell ref="C3:C5"/>
    <mergeCell ref="D3:D5"/>
    <mergeCell ref="E3:AO3"/>
    <mergeCell ref="AP3:AS3"/>
  </mergeCells>
  <dataValidations>
    <dataValidation type="decimal" operator="greaterThanOrEqual" allowBlank="1" showErrorMessage="1" sqref="E9:AO10">
      <formula1>0.0</formula1>
    </dataValidation>
  </dataValidations>
  <printOptions/>
  <pageMargins bottom="0.75" footer="0.0" header="0.0" left="0.7" right="0.7" top="0.75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E2841"/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38.63"/>
    <col customWidth="1" min="3" max="3" width="15.0"/>
    <col customWidth="1" min="4" max="4" width="15.25"/>
    <col customWidth="1" min="5" max="45" width="9.13"/>
  </cols>
  <sheetData>
    <row r="1" ht="24.0" customHeight="1">
      <c r="A1" s="1"/>
      <c r="B1" s="2" t="s">
        <v>0</v>
      </c>
    </row>
    <row r="2" ht="24.0" customHeight="1">
      <c r="A2" s="1"/>
      <c r="B2" s="1" t="s">
        <v>108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ht="24.0" customHeight="1">
      <c r="A3" s="4" t="s">
        <v>5</v>
      </c>
      <c r="B3" s="4" t="s">
        <v>6</v>
      </c>
      <c r="C3" s="5" t="s">
        <v>7</v>
      </c>
      <c r="D3" s="7" t="s">
        <v>8</v>
      </c>
      <c r="E3" s="8" t="s">
        <v>9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2"/>
      <c r="AP3" s="13" t="s">
        <v>10</v>
      </c>
      <c r="AQ3" s="14"/>
      <c r="AR3" s="14"/>
      <c r="AS3" s="15"/>
    </row>
    <row r="4" ht="24.0" customHeight="1">
      <c r="A4" s="17"/>
      <c r="B4" s="17"/>
      <c r="C4" s="18"/>
      <c r="D4" s="19"/>
      <c r="E4" s="21" t="s">
        <v>11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23"/>
      <c r="AA4" s="24" t="s">
        <v>12</v>
      </c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5"/>
      <c r="AP4" s="26" t="s">
        <v>11</v>
      </c>
      <c r="AQ4" s="16"/>
      <c r="AR4" s="20" t="s">
        <v>12</v>
      </c>
      <c r="AS4" s="27"/>
    </row>
    <row r="5" ht="24.0" customHeight="1">
      <c r="A5" s="28"/>
      <c r="B5" s="28"/>
      <c r="C5" s="29"/>
      <c r="D5" s="30"/>
      <c r="E5" s="31" t="s">
        <v>13</v>
      </c>
      <c r="F5" s="31" t="s">
        <v>14</v>
      </c>
      <c r="G5" s="31" t="s">
        <v>15</v>
      </c>
      <c r="H5" s="31" t="s">
        <v>16</v>
      </c>
      <c r="I5" s="31" t="s">
        <v>17</v>
      </c>
      <c r="J5" s="31" t="s">
        <v>18</v>
      </c>
      <c r="K5" s="31" t="s">
        <v>19</v>
      </c>
      <c r="L5" s="31" t="s">
        <v>20</v>
      </c>
      <c r="M5" s="31" t="s">
        <v>21</v>
      </c>
      <c r="N5" s="31" t="s">
        <v>22</v>
      </c>
      <c r="O5" s="31" t="s">
        <v>23</v>
      </c>
      <c r="P5" s="31" t="s">
        <v>24</v>
      </c>
      <c r="Q5" s="31" t="s">
        <v>25</v>
      </c>
      <c r="R5" s="31" t="s">
        <v>26</v>
      </c>
      <c r="S5" s="31" t="s">
        <v>27</v>
      </c>
      <c r="T5" s="31" t="s">
        <v>28</v>
      </c>
      <c r="U5" s="31" t="s">
        <v>29</v>
      </c>
      <c r="V5" s="31" t="s">
        <v>30</v>
      </c>
      <c r="W5" s="31" t="s">
        <v>31</v>
      </c>
      <c r="X5" s="31" t="s">
        <v>32</v>
      </c>
      <c r="Y5" s="31" t="s">
        <v>33</v>
      </c>
      <c r="Z5" s="31" t="s">
        <v>34</v>
      </c>
      <c r="AA5" s="32" t="s">
        <v>35</v>
      </c>
      <c r="AB5" s="31" t="s">
        <v>36</v>
      </c>
      <c r="AC5" s="31" t="s">
        <v>37</v>
      </c>
      <c r="AD5" s="31" t="s">
        <v>38</v>
      </c>
      <c r="AE5" s="31" t="s">
        <v>39</v>
      </c>
      <c r="AF5" s="31" t="s">
        <v>40</v>
      </c>
      <c r="AG5" s="31" t="s">
        <v>41</v>
      </c>
      <c r="AH5" s="31" t="s">
        <v>42</v>
      </c>
      <c r="AI5" s="31" t="s">
        <v>43</v>
      </c>
      <c r="AJ5" s="31" t="s">
        <v>44</v>
      </c>
      <c r="AK5" s="31" t="s">
        <v>45</v>
      </c>
      <c r="AL5" s="31" t="s">
        <v>46</v>
      </c>
      <c r="AM5" s="31" t="s">
        <v>47</v>
      </c>
      <c r="AN5" s="31" t="s">
        <v>48</v>
      </c>
      <c r="AO5" s="34" t="s">
        <v>49</v>
      </c>
      <c r="AP5" s="35" t="s">
        <v>50</v>
      </c>
      <c r="AQ5" s="33" t="s">
        <v>51</v>
      </c>
      <c r="AR5" s="33" t="s">
        <v>50</v>
      </c>
      <c r="AS5" s="37" t="s">
        <v>51</v>
      </c>
    </row>
    <row r="6" ht="24.0" customHeight="1">
      <c r="A6" s="36"/>
      <c r="B6" s="38" t="s">
        <v>52</v>
      </c>
      <c r="C6" s="39">
        <f>SUM(C7)</f>
        <v>820600</v>
      </c>
      <c r="D6" s="41">
        <f t="shared" ref="D6:D14" si="2">SUM(E6:AO6)</f>
        <v>0</v>
      </c>
      <c r="E6" s="43">
        <f t="shared" ref="E6:AO6" si="1">SUM(E7)</f>
        <v>0</v>
      </c>
      <c r="F6" s="40">
        <f t="shared" si="1"/>
        <v>0</v>
      </c>
      <c r="G6" s="40">
        <f t="shared" si="1"/>
        <v>0</v>
      </c>
      <c r="H6" s="40">
        <f t="shared" si="1"/>
        <v>0</v>
      </c>
      <c r="I6" s="40">
        <f t="shared" si="1"/>
        <v>0</v>
      </c>
      <c r="J6" s="40">
        <f t="shared" si="1"/>
        <v>0</v>
      </c>
      <c r="K6" s="40">
        <f t="shared" si="1"/>
        <v>0</v>
      </c>
      <c r="L6" s="40">
        <f t="shared" si="1"/>
        <v>0</v>
      </c>
      <c r="M6" s="40">
        <f t="shared" si="1"/>
        <v>0</v>
      </c>
      <c r="N6" s="40">
        <f t="shared" si="1"/>
        <v>0</v>
      </c>
      <c r="O6" s="40">
        <f t="shared" si="1"/>
        <v>0</v>
      </c>
      <c r="P6" s="40">
        <f t="shared" si="1"/>
        <v>0</v>
      </c>
      <c r="Q6" s="40">
        <f t="shared" si="1"/>
        <v>0</v>
      </c>
      <c r="R6" s="40">
        <f t="shared" si="1"/>
        <v>0</v>
      </c>
      <c r="S6" s="40">
        <f t="shared" si="1"/>
        <v>0</v>
      </c>
      <c r="T6" s="40">
        <f t="shared" si="1"/>
        <v>0</v>
      </c>
      <c r="U6" s="40">
        <f t="shared" si="1"/>
        <v>0</v>
      </c>
      <c r="V6" s="40">
        <f t="shared" si="1"/>
        <v>0</v>
      </c>
      <c r="W6" s="40">
        <f t="shared" si="1"/>
        <v>0</v>
      </c>
      <c r="X6" s="40">
        <f t="shared" si="1"/>
        <v>0</v>
      </c>
      <c r="Y6" s="40">
        <f t="shared" si="1"/>
        <v>0</v>
      </c>
      <c r="Z6" s="40">
        <f t="shared" si="1"/>
        <v>0</v>
      </c>
      <c r="AA6" s="44">
        <f t="shared" si="1"/>
        <v>0</v>
      </c>
      <c r="AB6" s="40">
        <f t="shared" si="1"/>
        <v>0</v>
      </c>
      <c r="AC6" s="40">
        <f t="shared" si="1"/>
        <v>0</v>
      </c>
      <c r="AD6" s="40">
        <f t="shared" si="1"/>
        <v>0</v>
      </c>
      <c r="AE6" s="40">
        <f t="shared" si="1"/>
        <v>0</v>
      </c>
      <c r="AF6" s="40">
        <f t="shared" si="1"/>
        <v>0</v>
      </c>
      <c r="AG6" s="40">
        <f t="shared" si="1"/>
        <v>0</v>
      </c>
      <c r="AH6" s="40">
        <f t="shared" si="1"/>
        <v>0</v>
      </c>
      <c r="AI6" s="40">
        <f t="shared" si="1"/>
        <v>0</v>
      </c>
      <c r="AJ6" s="40">
        <f t="shared" si="1"/>
        <v>0</v>
      </c>
      <c r="AK6" s="40">
        <f t="shared" si="1"/>
        <v>0</v>
      </c>
      <c r="AL6" s="40">
        <f t="shared" si="1"/>
        <v>0</v>
      </c>
      <c r="AM6" s="40">
        <f t="shared" si="1"/>
        <v>0</v>
      </c>
      <c r="AN6" s="40">
        <f t="shared" si="1"/>
        <v>0</v>
      </c>
      <c r="AO6" s="45">
        <f t="shared" si="1"/>
        <v>0</v>
      </c>
      <c r="AP6" s="46">
        <f>SUM(E6:Z6)</f>
        <v>0</v>
      </c>
      <c r="AQ6" s="47" t="str">
        <f>AP6/D6</f>
        <v>#DIV/0!</v>
      </c>
      <c r="AR6" s="40">
        <f>SUM(AA6:AO6)</f>
        <v>0</v>
      </c>
      <c r="AS6" s="48" t="str">
        <f>AR6/D6</f>
        <v>#DIV/0!</v>
      </c>
    </row>
    <row r="7" ht="24.0" customHeight="1">
      <c r="A7" s="49"/>
      <c r="B7" s="51" t="s">
        <v>53</v>
      </c>
      <c r="C7" s="52">
        <f>C8</f>
        <v>820600</v>
      </c>
      <c r="D7" s="53">
        <f t="shared" si="2"/>
        <v>0</v>
      </c>
      <c r="E7" s="54">
        <f t="shared" ref="E7:AS7" si="3">E8</f>
        <v>0</v>
      </c>
      <c r="F7" s="54">
        <f t="shared" si="3"/>
        <v>0</v>
      </c>
      <c r="G7" s="54">
        <f t="shared" si="3"/>
        <v>0</v>
      </c>
      <c r="H7" s="54">
        <f t="shared" si="3"/>
        <v>0</v>
      </c>
      <c r="I7" s="54">
        <f t="shared" si="3"/>
        <v>0</v>
      </c>
      <c r="J7" s="54">
        <f t="shared" si="3"/>
        <v>0</v>
      </c>
      <c r="K7" s="54">
        <f t="shared" si="3"/>
        <v>0</v>
      </c>
      <c r="L7" s="54">
        <f t="shared" si="3"/>
        <v>0</v>
      </c>
      <c r="M7" s="54">
        <f t="shared" si="3"/>
        <v>0</v>
      </c>
      <c r="N7" s="54">
        <f t="shared" si="3"/>
        <v>0</v>
      </c>
      <c r="O7" s="54">
        <f t="shared" si="3"/>
        <v>0</v>
      </c>
      <c r="P7" s="54">
        <f t="shared" si="3"/>
        <v>0</v>
      </c>
      <c r="Q7" s="54">
        <f t="shared" si="3"/>
        <v>0</v>
      </c>
      <c r="R7" s="54">
        <f t="shared" si="3"/>
        <v>0</v>
      </c>
      <c r="S7" s="54">
        <f t="shared" si="3"/>
        <v>0</v>
      </c>
      <c r="T7" s="54">
        <f t="shared" si="3"/>
        <v>0</v>
      </c>
      <c r="U7" s="54">
        <f t="shared" si="3"/>
        <v>0</v>
      </c>
      <c r="V7" s="54">
        <f t="shared" si="3"/>
        <v>0</v>
      </c>
      <c r="W7" s="54">
        <f t="shared" si="3"/>
        <v>0</v>
      </c>
      <c r="X7" s="54">
        <f t="shared" si="3"/>
        <v>0</v>
      </c>
      <c r="Y7" s="54">
        <f t="shared" si="3"/>
        <v>0</v>
      </c>
      <c r="Z7" s="54">
        <f t="shared" si="3"/>
        <v>0</v>
      </c>
      <c r="AA7" s="54">
        <f t="shared" si="3"/>
        <v>0</v>
      </c>
      <c r="AB7" s="54">
        <f t="shared" si="3"/>
        <v>0</v>
      </c>
      <c r="AC7" s="54">
        <f t="shared" si="3"/>
        <v>0</v>
      </c>
      <c r="AD7" s="54">
        <f t="shared" si="3"/>
        <v>0</v>
      </c>
      <c r="AE7" s="54">
        <f t="shared" si="3"/>
        <v>0</v>
      </c>
      <c r="AF7" s="54">
        <f t="shared" si="3"/>
        <v>0</v>
      </c>
      <c r="AG7" s="54">
        <f t="shared" si="3"/>
        <v>0</v>
      </c>
      <c r="AH7" s="54">
        <f t="shared" si="3"/>
        <v>0</v>
      </c>
      <c r="AI7" s="54">
        <f t="shared" si="3"/>
        <v>0</v>
      </c>
      <c r="AJ7" s="54">
        <f t="shared" si="3"/>
        <v>0</v>
      </c>
      <c r="AK7" s="54">
        <f t="shared" si="3"/>
        <v>0</v>
      </c>
      <c r="AL7" s="54">
        <f t="shared" si="3"/>
        <v>0</v>
      </c>
      <c r="AM7" s="54">
        <f t="shared" si="3"/>
        <v>0</v>
      </c>
      <c r="AN7" s="54">
        <f t="shared" si="3"/>
        <v>0</v>
      </c>
      <c r="AO7" s="54">
        <f t="shared" si="3"/>
        <v>0</v>
      </c>
      <c r="AP7" s="54">
        <f t="shared" si="3"/>
        <v>0</v>
      </c>
      <c r="AQ7" s="54" t="str">
        <f t="shared" si="3"/>
        <v>#DIV/0!</v>
      </c>
      <c r="AR7" s="54">
        <f t="shared" si="3"/>
        <v>0</v>
      </c>
      <c r="AS7" s="54" t="str">
        <f t="shared" si="3"/>
        <v>#DIV/0!</v>
      </c>
    </row>
    <row r="8" ht="24.0" customHeight="1">
      <c r="A8" s="56"/>
      <c r="B8" s="57" t="s">
        <v>54</v>
      </c>
      <c r="C8" s="58">
        <f>SUM(C9)</f>
        <v>820600</v>
      </c>
      <c r="D8" s="59">
        <f t="shared" si="2"/>
        <v>0</v>
      </c>
      <c r="E8" s="60">
        <f t="shared" ref="E8:AO8" si="4">SUM(E9)</f>
        <v>0</v>
      </c>
      <c r="F8" s="61">
        <f t="shared" si="4"/>
        <v>0</v>
      </c>
      <c r="G8" s="61">
        <f t="shared" si="4"/>
        <v>0</v>
      </c>
      <c r="H8" s="61">
        <f t="shared" si="4"/>
        <v>0</v>
      </c>
      <c r="I8" s="61">
        <f t="shared" si="4"/>
        <v>0</v>
      </c>
      <c r="J8" s="61">
        <f t="shared" si="4"/>
        <v>0</v>
      </c>
      <c r="K8" s="61">
        <f t="shared" si="4"/>
        <v>0</v>
      </c>
      <c r="L8" s="61">
        <f t="shared" si="4"/>
        <v>0</v>
      </c>
      <c r="M8" s="61">
        <f t="shared" si="4"/>
        <v>0</v>
      </c>
      <c r="N8" s="61">
        <f t="shared" si="4"/>
        <v>0</v>
      </c>
      <c r="O8" s="61">
        <f t="shared" si="4"/>
        <v>0</v>
      </c>
      <c r="P8" s="61">
        <f t="shared" si="4"/>
        <v>0</v>
      </c>
      <c r="Q8" s="61">
        <f t="shared" si="4"/>
        <v>0</v>
      </c>
      <c r="R8" s="61">
        <f t="shared" si="4"/>
        <v>0</v>
      </c>
      <c r="S8" s="61">
        <f t="shared" si="4"/>
        <v>0</v>
      </c>
      <c r="T8" s="61">
        <f t="shared" si="4"/>
        <v>0</v>
      </c>
      <c r="U8" s="61">
        <f t="shared" si="4"/>
        <v>0</v>
      </c>
      <c r="V8" s="61">
        <f t="shared" si="4"/>
        <v>0</v>
      </c>
      <c r="W8" s="61">
        <f t="shared" si="4"/>
        <v>0</v>
      </c>
      <c r="X8" s="61">
        <f t="shared" si="4"/>
        <v>0</v>
      </c>
      <c r="Y8" s="61">
        <f t="shared" si="4"/>
        <v>0</v>
      </c>
      <c r="Z8" s="61">
        <f t="shared" si="4"/>
        <v>0</v>
      </c>
      <c r="AA8" s="62">
        <f t="shared" si="4"/>
        <v>0</v>
      </c>
      <c r="AB8" s="61">
        <f t="shared" si="4"/>
        <v>0</v>
      </c>
      <c r="AC8" s="61">
        <f t="shared" si="4"/>
        <v>0</v>
      </c>
      <c r="AD8" s="61">
        <f t="shared" si="4"/>
        <v>0</v>
      </c>
      <c r="AE8" s="61">
        <f t="shared" si="4"/>
        <v>0</v>
      </c>
      <c r="AF8" s="61">
        <f t="shared" si="4"/>
        <v>0</v>
      </c>
      <c r="AG8" s="61">
        <f t="shared" si="4"/>
        <v>0</v>
      </c>
      <c r="AH8" s="61">
        <f t="shared" si="4"/>
        <v>0</v>
      </c>
      <c r="AI8" s="61">
        <f t="shared" si="4"/>
        <v>0</v>
      </c>
      <c r="AJ8" s="61">
        <f t="shared" si="4"/>
        <v>0</v>
      </c>
      <c r="AK8" s="61">
        <f t="shared" si="4"/>
        <v>0</v>
      </c>
      <c r="AL8" s="61">
        <f t="shared" si="4"/>
        <v>0</v>
      </c>
      <c r="AM8" s="61">
        <f t="shared" si="4"/>
        <v>0</v>
      </c>
      <c r="AN8" s="61">
        <f t="shared" si="4"/>
        <v>0</v>
      </c>
      <c r="AO8" s="63">
        <f t="shared" si="4"/>
        <v>0</v>
      </c>
      <c r="AP8" s="62">
        <f t="shared" ref="AP8:AP14" si="6">SUM(E8:Z8)</f>
        <v>0</v>
      </c>
      <c r="AQ8" s="64" t="str">
        <f t="shared" ref="AQ8:AQ14" si="7">AP8/D8</f>
        <v>#DIV/0!</v>
      </c>
      <c r="AR8" s="65">
        <f t="shared" ref="AR8:AR14" si="8">SUM(AA8:AO8)</f>
        <v>0</v>
      </c>
      <c r="AS8" s="66" t="str">
        <f t="shared" ref="AS8:AS14" si="9">AR8/D8</f>
        <v>#DIV/0!</v>
      </c>
    </row>
    <row r="9" ht="24.0" customHeight="1">
      <c r="A9" s="67">
        <v>5.0</v>
      </c>
      <c r="B9" s="68" t="s">
        <v>109</v>
      </c>
      <c r="C9" s="69">
        <v>820600.0</v>
      </c>
      <c r="D9" s="41">
        <f t="shared" si="2"/>
        <v>0</v>
      </c>
      <c r="E9" s="70">
        <f t="shared" ref="E9:AO9" si="5">SUM(E10:E14)</f>
        <v>0</v>
      </c>
      <c r="F9" s="70">
        <f t="shared" si="5"/>
        <v>0</v>
      </c>
      <c r="G9" s="70">
        <f t="shared" si="5"/>
        <v>0</v>
      </c>
      <c r="H9" s="70">
        <f t="shared" si="5"/>
        <v>0</v>
      </c>
      <c r="I9" s="70">
        <f t="shared" si="5"/>
        <v>0</v>
      </c>
      <c r="J9" s="70">
        <f t="shared" si="5"/>
        <v>0</v>
      </c>
      <c r="K9" s="70">
        <f t="shared" si="5"/>
        <v>0</v>
      </c>
      <c r="L9" s="70">
        <f t="shared" si="5"/>
        <v>0</v>
      </c>
      <c r="M9" s="70">
        <f t="shared" si="5"/>
        <v>0</v>
      </c>
      <c r="N9" s="70">
        <f t="shared" si="5"/>
        <v>0</v>
      </c>
      <c r="O9" s="70">
        <f t="shared" si="5"/>
        <v>0</v>
      </c>
      <c r="P9" s="70">
        <f t="shared" si="5"/>
        <v>0</v>
      </c>
      <c r="Q9" s="70">
        <f t="shared" si="5"/>
        <v>0</v>
      </c>
      <c r="R9" s="70">
        <f t="shared" si="5"/>
        <v>0</v>
      </c>
      <c r="S9" s="70">
        <f t="shared" si="5"/>
        <v>0</v>
      </c>
      <c r="T9" s="70">
        <f t="shared" si="5"/>
        <v>0</v>
      </c>
      <c r="U9" s="70">
        <f t="shared" si="5"/>
        <v>0</v>
      </c>
      <c r="V9" s="70">
        <f t="shared" si="5"/>
        <v>0</v>
      </c>
      <c r="W9" s="70">
        <f t="shared" si="5"/>
        <v>0</v>
      </c>
      <c r="X9" s="70">
        <f t="shared" si="5"/>
        <v>0</v>
      </c>
      <c r="Y9" s="70">
        <f t="shared" si="5"/>
        <v>0</v>
      </c>
      <c r="Z9" s="70">
        <f t="shared" si="5"/>
        <v>0</v>
      </c>
      <c r="AA9" s="70">
        <f t="shared" si="5"/>
        <v>0</v>
      </c>
      <c r="AB9" s="70">
        <f t="shared" si="5"/>
        <v>0</v>
      </c>
      <c r="AC9" s="70">
        <f t="shared" si="5"/>
        <v>0</v>
      </c>
      <c r="AD9" s="70">
        <f t="shared" si="5"/>
        <v>0</v>
      </c>
      <c r="AE9" s="70">
        <f t="shared" si="5"/>
        <v>0</v>
      </c>
      <c r="AF9" s="70">
        <f t="shared" si="5"/>
        <v>0</v>
      </c>
      <c r="AG9" s="70">
        <f t="shared" si="5"/>
        <v>0</v>
      </c>
      <c r="AH9" s="70">
        <f t="shared" si="5"/>
        <v>0</v>
      </c>
      <c r="AI9" s="70">
        <f t="shared" si="5"/>
        <v>0</v>
      </c>
      <c r="AJ9" s="70">
        <f t="shared" si="5"/>
        <v>0</v>
      </c>
      <c r="AK9" s="70">
        <f t="shared" si="5"/>
        <v>0</v>
      </c>
      <c r="AL9" s="70">
        <f t="shared" si="5"/>
        <v>0</v>
      </c>
      <c r="AM9" s="70">
        <f t="shared" si="5"/>
        <v>0</v>
      </c>
      <c r="AN9" s="70">
        <f t="shared" si="5"/>
        <v>0</v>
      </c>
      <c r="AO9" s="70">
        <f t="shared" si="5"/>
        <v>0</v>
      </c>
      <c r="AP9" s="71">
        <f t="shared" si="6"/>
        <v>0</v>
      </c>
      <c r="AQ9" s="72" t="str">
        <f t="shared" si="7"/>
        <v>#DIV/0!</v>
      </c>
      <c r="AR9" s="73">
        <f t="shared" si="8"/>
        <v>0</v>
      </c>
      <c r="AS9" s="74" t="str">
        <f t="shared" si="9"/>
        <v>#DIV/0!</v>
      </c>
    </row>
    <row r="10" ht="24.0" customHeight="1">
      <c r="A10" s="75"/>
      <c r="B10" s="76" t="s">
        <v>58</v>
      </c>
      <c r="C10" s="69"/>
      <c r="D10" s="41">
        <f t="shared" si="2"/>
        <v>0</v>
      </c>
      <c r="E10" s="77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9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80"/>
      <c r="AP10" s="71">
        <f t="shared" si="6"/>
        <v>0</v>
      </c>
      <c r="AQ10" s="72" t="str">
        <f t="shared" si="7"/>
        <v>#DIV/0!</v>
      </c>
      <c r="AR10" s="73">
        <f t="shared" si="8"/>
        <v>0</v>
      </c>
      <c r="AS10" s="74" t="str">
        <f t="shared" si="9"/>
        <v>#DIV/0!</v>
      </c>
    </row>
    <row r="11" ht="24.0" customHeight="1">
      <c r="A11" s="75"/>
      <c r="B11" s="76" t="s">
        <v>59</v>
      </c>
      <c r="C11" s="69"/>
      <c r="D11" s="41">
        <f t="shared" si="2"/>
        <v>0</v>
      </c>
      <c r="E11" s="77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9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80"/>
      <c r="AP11" s="71">
        <f t="shared" si="6"/>
        <v>0</v>
      </c>
      <c r="AQ11" s="72" t="str">
        <f t="shared" si="7"/>
        <v>#DIV/0!</v>
      </c>
      <c r="AR11" s="73">
        <f t="shared" si="8"/>
        <v>0</v>
      </c>
      <c r="AS11" s="74" t="str">
        <f t="shared" si="9"/>
        <v>#DIV/0!</v>
      </c>
    </row>
    <row r="12" ht="24.0" customHeight="1">
      <c r="A12" s="75"/>
      <c r="B12" s="76" t="s">
        <v>60</v>
      </c>
      <c r="C12" s="69"/>
      <c r="D12" s="41">
        <f t="shared" si="2"/>
        <v>0</v>
      </c>
      <c r="E12" s="77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9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80"/>
      <c r="AP12" s="71">
        <f t="shared" si="6"/>
        <v>0</v>
      </c>
      <c r="AQ12" s="72" t="str">
        <f t="shared" si="7"/>
        <v>#DIV/0!</v>
      </c>
      <c r="AR12" s="73">
        <f t="shared" si="8"/>
        <v>0</v>
      </c>
      <c r="AS12" s="74" t="str">
        <f t="shared" si="9"/>
        <v>#DIV/0!</v>
      </c>
    </row>
    <row r="13" ht="24.0" customHeight="1">
      <c r="A13" s="75"/>
      <c r="B13" s="76" t="s">
        <v>61</v>
      </c>
      <c r="C13" s="69"/>
      <c r="D13" s="41">
        <f t="shared" si="2"/>
        <v>0</v>
      </c>
      <c r="E13" s="77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9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80"/>
      <c r="AP13" s="71">
        <f t="shared" si="6"/>
        <v>0</v>
      </c>
      <c r="AQ13" s="72" t="str">
        <f t="shared" si="7"/>
        <v>#DIV/0!</v>
      </c>
      <c r="AR13" s="73">
        <f t="shared" si="8"/>
        <v>0</v>
      </c>
      <c r="AS13" s="74" t="str">
        <f t="shared" si="9"/>
        <v>#DIV/0!</v>
      </c>
    </row>
    <row r="14" ht="24.0" customHeight="1">
      <c r="A14" s="75"/>
      <c r="B14" s="76" t="s">
        <v>62</v>
      </c>
      <c r="C14" s="69"/>
      <c r="D14" s="41">
        <f t="shared" si="2"/>
        <v>0</v>
      </c>
      <c r="E14" s="77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9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80"/>
      <c r="AP14" s="71">
        <f t="shared" si="6"/>
        <v>0</v>
      </c>
      <c r="AQ14" s="72" t="str">
        <f t="shared" si="7"/>
        <v>#DIV/0!</v>
      </c>
      <c r="AR14" s="73">
        <f t="shared" si="8"/>
        <v>0</v>
      </c>
      <c r="AS14" s="74" t="str">
        <f t="shared" si="9"/>
        <v>#DIV/0!</v>
      </c>
    </row>
    <row r="15" ht="24.0" customHeight="1">
      <c r="A15" s="75"/>
      <c r="B15" s="81"/>
      <c r="C15" s="82"/>
      <c r="D15" s="41"/>
      <c r="E15" s="77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9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80"/>
      <c r="AP15" s="79"/>
      <c r="AQ15" s="83"/>
      <c r="AR15" s="84"/>
      <c r="AS15" s="85"/>
    </row>
    <row r="16" ht="24.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ht="24.0" customHeight="1">
      <c r="A17" s="1"/>
      <c r="B17" s="1" t="s">
        <v>111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ht="24.0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ht="24.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ht="24.0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ht="24.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ht="24.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ht="24.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ht="24.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ht="24.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ht="24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ht="24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ht="24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ht="24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ht="24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ht="24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ht="24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ht="24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ht="24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ht="24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ht="24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ht="24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ht="24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ht="24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ht="24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ht="24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ht="24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ht="24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ht="24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ht="24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ht="24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ht="24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ht="24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ht="24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ht="24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ht="24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ht="24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ht="24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ht="24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ht="24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ht="24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ht="24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ht="24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ht="24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ht="24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ht="24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ht="24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ht="24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ht="24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ht="24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ht="24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ht="24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ht="24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ht="24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ht="24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ht="24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  <row r="72" ht="24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</row>
    <row r="73" ht="24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</row>
    <row r="74" ht="24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</row>
    <row r="75" ht="24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</row>
    <row r="76" ht="24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</row>
    <row r="77" ht="24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</row>
    <row r="78" ht="24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</row>
    <row r="79" ht="24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</row>
    <row r="80" ht="24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</row>
    <row r="81" ht="24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</row>
    <row r="82" ht="24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</row>
    <row r="83" ht="24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</row>
    <row r="84" ht="24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</row>
    <row r="85" ht="24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</row>
    <row r="86" ht="24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</row>
    <row r="87" ht="24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</row>
    <row r="88" ht="24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</row>
    <row r="89" ht="24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</row>
    <row r="90" ht="24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</row>
    <row r="91" ht="24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</row>
    <row r="92" ht="24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</row>
    <row r="93" ht="24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</row>
    <row r="94" ht="24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</row>
    <row r="95" ht="24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</row>
    <row r="96" ht="24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</row>
    <row r="97" ht="24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</row>
    <row r="98" ht="24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</row>
    <row r="99" ht="24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</row>
    <row r="100" ht="24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</row>
    <row r="101" ht="24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</row>
    <row r="102" ht="24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</row>
    <row r="103" ht="24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</row>
    <row r="104" ht="24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</row>
    <row r="105" ht="24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</row>
    <row r="106" ht="24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</row>
    <row r="107" ht="24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</row>
    <row r="108" ht="24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</row>
    <row r="109" ht="24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</row>
    <row r="110" ht="24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</row>
    <row r="111" ht="24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</row>
    <row r="112" ht="24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</row>
    <row r="113" ht="24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</row>
    <row r="114" ht="24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</row>
    <row r="115" ht="24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</row>
    <row r="116" ht="24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</row>
    <row r="117" ht="24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</row>
    <row r="118" ht="24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</row>
    <row r="119" ht="24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</row>
    <row r="120" ht="24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</row>
    <row r="121" ht="24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</row>
    <row r="122" ht="24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</row>
    <row r="123" ht="24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</row>
    <row r="124" ht="24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</row>
    <row r="125" ht="24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</row>
    <row r="126" ht="24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</row>
    <row r="127" ht="24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</row>
    <row r="128" ht="24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</row>
    <row r="129" ht="24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</row>
    <row r="130" ht="24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</row>
    <row r="131" ht="24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</row>
    <row r="132" ht="24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</row>
    <row r="133" ht="24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</row>
    <row r="134" ht="24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</row>
    <row r="135" ht="24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</row>
    <row r="136" ht="24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</row>
    <row r="137" ht="24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</row>
    <row r="138" ht="24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</row>
    <row r="139" ht="24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</row>
    <row r="140" ht="24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</row>
    <row r="141" ht="24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</row>
    <row r="142" ht="24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</row>
    <row r="143" ht="24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</row>
    <row r="144" ht="24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</row>
    <row r="145" ht="24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</row>
    <row r="146" ht="24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</row>
    <row r="147" ht="24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</row>
    <row r="148" ht="24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</row>
    <row r="149" ht="24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</row>
    <row r="150" ht="24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</row>
    <row r="151" ht="24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</row>
    <row r="152" ht="24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</row>
    <row r="153" ht="24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</row>
    <row r="154" ht="24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</row>
    <row r="155" ht="24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</row>
    <row r="156" ht="24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</row>
    <row r="157" ht="24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</row>
    <row r="158" ht="24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</row>
    <row r="159" ht="24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</row>
    <row r="160" ht="24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</row>
    <row r="161" ht="24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</row>
    <row r="162" ht="24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</row>
    <row r="163" ht="24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</row>
    <row r="164" ht="24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</row>
    <row r="165" ht="24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</row>
    <row r="166" ht="24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</row>
    <row r="167" ht="24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</row>
    <row r="168" ht="24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</row>
    <row r="169" ht="24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</row>
    <row r="170" ht="24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</row>
    <row r="171" ht="24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</row>
    <row r="172" ht="24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</row>
    <row r="173" ht="24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</row>
    <row r="174" ht="24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</row>
    <row r="175" ht="24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</row>
    <row r="176" ht="24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</row>
    <row r="177" ht="24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</row>
    <row r="178" ht="24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</row>
    <row r="179" ht="24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</row>
    <row r="180" ht="24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</row>
    <row r="181" ht="24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</row>
    <row r="182" ht="24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</row>
    <row r="183" ht="24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</row>
    <row r="184" ht="24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</row>
    <row r="185" ht="24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</row>
    <row r="186" ht="24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</row>
    <row r="187" ht="24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</row>
    <row r="188" ht="24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</row>
    <row r="189" ht="24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</row>
    <row r="190" ht="24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</row>
    <row r="191" ht="24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</row>
    <row r="192" ht="24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</row>
    <row r="193" ht="24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</row>
    <row r="194" ht="24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</row>
    <row r="195" ht="24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</row>
    <row r="196" ht="24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</row>
    <row r="197" ht="24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</row>
    <row r="198" ht="24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</row>
    <row r="199" ht="24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</row>
    <row r="200" ht="24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</row>
    <row r="201" ht="24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</row>
    <row r="202" ht="24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</row>
    <row r="203" ht="24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</row>
    <row r="204" ht="24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</row>
    <row r="205" ht="24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</row>
    <row r="206" ht="24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</row>
    <row r="207" ht="24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</row>
    <row r="208" ht="24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</row>
    <row r="209" ht="24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</row>
    <row r="210" ht="24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</row>
    <row r="211" ht="24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</row>
    <row r="212" ht="24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</row>
    <row r="213" ht="24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</row>
    <row r="214" ht="24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</row>
    <row r="215" ht="24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</row>
    <row r="216" ht="24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</row>
    <row r="217" ht="24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</row>
    <row r="218" ht="24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</row>
    <row r="219" ht="24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</row>
    <row r="220" ht="24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</row>
    <row r="221" ht="24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</row>
    <row r="222" ht="24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</row>
    <row r="223" ht="24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</row>
    <row r="224" ht="24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</row>
    <row r="225" ht="24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</row>
    <row r="226" ht="24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</row>
    <row r="227" ht="24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</row>
    <row r="228" ht="24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</row>
    <row r="229" ht="24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</row>
    <row r="230" ht="24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</row>
    <row r="231" ht="24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</row>
    <row r="232" ht="24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</row>
    <row r="233" ht="24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</row>
    <row r="234" ht="24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</row>
    <row r="235" ht="24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</row>
    <row r="236" ht="24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</row>
    <row r="237" ht="24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</row>
    <row r="238" ht="24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</row>
    <row r="239" ht="24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</row>
    <row r="240" ht="24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</row>
    <row r="241" ht="24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</row>
    <row r="242" ht="24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</row>
    <row r="243" ht="24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</row>
    <row r="244" ht="24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</row>
    <row r="245" ht="24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</row>
    <row r="246" ht="24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</row>
    <row r="247" ht="24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</row>
    <row r="248" ht="24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</row>
    <row r="249" ht="24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</row>
    <row r="250" ht="24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</row>
    <row r="251" ht="24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</row>
    <row r="252" ht="24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</row>
    <row r="253" ht="24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</row>
    <row r="254" ht="24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</row>
    <row r="255" ht="24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</row>
    <row r="256" ht="24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</row>
    <row r="257" ht="24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</row>
    <row r="258" ht="24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</row>
    <row r="259" ht="24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</row>
    <row r="260" ht="24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</row>
    <row r="261" ht="24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</row>
    <row r="262" ht="24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</row>
    <row r="263" ht="24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</row>
    <row r="264" ht="24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</row>
    <row r="265" ht="24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</row>
    <row r="266" ht="24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</row>
    <row r="267" ht="24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</row>
    <row r="268" ht="24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</row>
    <row r="269" ht="24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</row>
    <row r="270" ht="24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</row>
    <row r="271" ht="24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</row>
    <row r="272" ht="24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</row>
    <row r="273" ht="24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</row>
    <row r="274" ht="24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</row>
    <row r="275" ht="24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</row>
    <row r="276" ht="24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</row>
    <row r="277" ht="24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</row>
    <row r="278" ht="24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</row>
    <row r="279" ht="24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</row>
    <row r="280" ht="24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</row>
    <row r="281" ht="24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</row>
    <row r="282" ht="24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</row>
    <row r="283" ht="24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</row>
    <row r="284" ht="24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</row>
    <row r="285" ht="24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</row>
    <row r="286" ht="24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</row>
    <row r="287" ht="24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</row>
    <row r="288" ht="24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</row>
    <row r="289" ht="24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</row>
    <row r="290" ht="24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</row>
    <row r="291" ht="24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</row>
    <row r="292" ht="24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</row>
    <row r="293" ht="24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</row>
    <row r="294" ht="24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</row>
    <row r="295" ht="24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</row>
    <row r="296" ht="24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</row>
    <row r="297" ht="24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</row>
    <row r="298" ht="24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</row>
    <row r="299" ht="24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</row>
    <row r="300" ht="24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</row>
    <row r="301" ht="24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</row>
    <row r="302" ht="24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</row>
    <row r="303" ht="24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</row>
    <row r="304" ht="24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</row>
    <row r="305" ht="24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</row>
    <row r="306" ht="24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</row>
    <row r="307" ht="24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</row>
    <row r="308" ht="24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</row>
    <row r="309" ht="24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</row>
    <row r="310" ht="24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</row>
    <row r="311" ht="24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</row>
    <row r="312" ht="24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</row>
    <row r="313" ht="24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</row>
    <row r="314" ht="24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</row>
    <row r="315" ht="24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</row>
    <row r="316" ht="24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</row>
    <row r="317" ht="24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</row>
    <row r="318" ht="24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</row>
    <row r="319" ht="24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</row>
    <row r="320" ht="24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</row>
    <row r="321" ht="24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</row>
    <row r="322" ht="24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</row>
    <row r="323" ht="24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</row>
    <row r="324" ht="24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</row>
    <row r="325" ht="24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</row>
    <row r="326" ht="24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</row>
    <row r="327" ht="24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</row>
    <row r="328" ht="24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</row>
    <row r="329" ht="24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</row>
    <row r="330" ht="24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</row>
    <row r="331" ht="24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</row>
    <row r="332" ht="24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</row>
    <row r="333" ht="24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</row>
    <row r="334" ht="24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</row>
    <row r="335" ht="24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</row>
    <row r="336" ht="24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</row>
    <row r="337" ht="24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</row>
    <row r="338" ht="24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</row>
    <row r="339" ht="24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</row>
    <row r="340" ht="24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</row>
    <row r="341" ht="24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</row>
    <row r="342" ht="24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</row>
    <row r="343" ht="24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</row>
    <row r="344" ht="24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</row>
    <row r="345" ht="24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</row>
    <row r="346" ht="24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</row>
    <row r="347" ht="24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</row>
    <row r="348" ht="24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</row>
    <row r="349" ht="24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</row>
    <row r="350" ht="24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</row>
    <row r="351" ht="24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</row>
    <row r="352" ht="24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</row>
    <row r="353" ht="24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</row>
    <row r="354" ht="24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</row>
    <row r="355" ht="24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</row>
    <row r="356" ht="24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</row>
    <row r="357" ht="24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</row>
    <row r="358" ht="24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</row>
    <row r="359" ht="24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</row>
    <row r="360" ht="24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</row>
    <row r="361" ht="24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</row>
    <row r="362" ht="24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</row>
    <row r="363" ht="24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</row>
    <row r="364" ht="24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</row>
    <row r="365" ht="24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</row>
    <row r="366" ht="24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</row>
    <row r="367" ht="24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</row>
    <row r="368" ht="24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</row>
    <row r="369" ht="24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</row>
    <row r="370" ht="24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</row>
    <row r="371" ht="24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</row>
    <row r="372" ht="24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</row>
    <row r="373" ht="24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</row>
    <row r="374" ht="24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</row>
    <row r="375" ht="24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</row>
    <row r="376" ht="24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</row>
    <row r="377" ht="24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</row>
    <row r="378" ht="24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</row>
    <row r="379" ht="24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</row>
    <row r="380" ht="24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</row>
    <row r="381" ht="24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</row>
    <row r="382" ht="24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</row>
    <row r="383" ht="24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</row>
    <row r="384" ht="24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</row>
    <row r="385" ht="24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</row>
    <row r="386" ht="24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</row>
    <row r="387" ht="24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</row>
    <row r="388" ht="24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</row>
    <row r="389" ht="24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</row>
    <row r="390" ht="24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</row>
    <row r="391" ht="24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</row>
    <row r="392" ht="24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</row>
    <row r="393" ht="24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</row>
    <row r="394" ht="24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</row>
    <row r="395" ht="24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</row>
    <row r="396" ht="24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</row>
    <row r="397" ht="24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</row>
    <row r="398" ht="24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</row>
    <row r="399" ht="24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</row>
    <row r="400" ht="24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</row>
    <row r="401" ht="24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</row>
    <row r="402" ht="24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</row>
    <row r="403" ht="24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</row>
    <row r="404" ht="24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</row>
    <row r="405" ht="24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</row>
    <row r="406" ht="24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</row>
    <row r="407" ht="24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</row>
    <row r="408" ht="24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</row>
    <row r="409" ht="24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</row>
    <row r="410" ht="24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</row>
    <row r="411" ht="24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</row>
    <row r="412" ht="24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</row>
    <row r="413" ht="24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</row>
    <row r="414" ht="24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</row>
    <row r="415" ht="24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</row>
    <row r="416" ht="24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</row>
    <row r="417" ht="24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</row>
    <row r="418" ht="24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</row>
    <row r="419" ht="24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</row>
    <row r="420" ht="24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</row>
    <row r="421" ht="24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</row>
    <row r="422" ht="24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</row>
    <row r="423" ht="24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</row>
    <row r="424" ht="24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</row>
    <row r="425" ht="24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</row>
    <row r="426" ht="24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</row>
    <row r="427" ht="24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</row>
    <row r="428" ht="24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</row>
    <row r="429" ht="24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</row>
    <row r="430" ht="24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</row>
    <row r="431" ht="24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</row>
    <row r="432" ht="24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</row>
    <row r="433" ht="24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</row>
    <row r="434" ht="24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</row>
    <row r="435" ht="24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</row>
    <row r="436" ht="24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</row>
    <row r="437" ht="24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</row>
    <row r="438" ht="24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</row>
    <row r="439" ht="24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</row>
    <row r="440" ht="24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</row>
    <row r="441" ht="24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</row>
    <row r="442" ht="24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</row>
    <row r="443" ht="24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</row>
    <row r="444" ht="24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</row>
    <row r="445" ht="24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</row>
    <row r="446" ht="24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</row>
    <row r="447" ht="24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</row>
    <row r="448" ht="24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</row>
    <row r="449" ht="24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</row>
    <row r="450" ht="24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</row>
    <row r="451" ht="24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</row>
    <row r="452" ht="24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</row>
    <row r="453" ht="24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</row>
    <row r="454" ht="24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</row>
    <row r="455" ht="24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</row>
    <row r="456" ht="24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</row>
    <row r="457" ht="24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</row>
    <row r="458" ht="24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</row>
    <row r="459" ht="24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</row>
    <row r="460" ht="24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</row>
    <row r="461" ht="24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</row>
    <row r="462" ht="24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</row>
    <row r="463" ht="24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</row>
    <row r="464" ht="24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</row>
    <row r="465" ht="24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</row>
    <row r="466" ht="24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</row>
    <row r="467" ht="24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</row>
    <row r="468" ht="24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</row>
    <row r="469" ht="24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</row>
    <row r="470" ht="24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</row>
    <row r="471" ht="24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</row>
    <row r="472" ht="24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</row>
    <row r="473" ht="24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</row>
    <row r="474" ht="24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</row>
    <row r="475" ht="24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</row>
    <row r="476" ht="24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</row>
    <row r="477" ht="24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</row>
    <row r="478" ht="24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</row>
    <row r="479" ht="24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</row>
    <row r="480" ht="24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</row>
    <row r="481" ht="24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</row>
    <row r="482" ht="24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</row>
    <row r="483" ht="24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</row>
    <row r="484" ht="24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</row>
    <row r="485" ht="24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</row>
    <row r="486" ht="24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</row>
    <row r="487" ht="24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</row>
    <row r="488" ht="24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</row>
    <row r="489" ht="24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</row>
    <row r="490" ht="24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</row>
    <row r="491" ht="24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</row>
    <row r="492" ht="24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</row>
    <row r="493" ht="24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</row>
    <row r="494" ht="24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</row>
    <row r="495" ht="24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</row>
    <row r="496" ht="24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</row>
    <row r="497" ht="24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</row>
    <row r="498" ht="24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</row>
    <row r="499" ht="24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</row>
    <row r="500" ht="24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</row>
    <row r="501" ht="24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</row>
    <row r="502" ht="24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</row>
    <row r="503" ht="24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</row>
    <row r="504" ht="24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</row>
    <row r="505" ht="24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</row>
    <row r="506" ht="24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</row>
    <row r="507" ht="24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</row>
    <row r="508" ht="24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</row>
    <row r="509" ht="24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</row>
    <row r="510" ht="24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ht="24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ht="24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ht="24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</row>
    <row r="514" ht="24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</row>
    <row r="515" ht="24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</row>
    <row r="516" ht="24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</row>
    <row r="517" ht="24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</row>
    <row r="518" ht="24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</row>
    <row r="519" ht="24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</row>
    <row r="520" ht="24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</row>
    <row r="521" ht="24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</row>
    <row r="522" ht="24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</row>
    <row r="523" ht="24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</row>
    <row r="524" ht="24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</row>
    <row r="525" ht="24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</row>
    <row r="526" ht="24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</row>
    <row r="527" ht="24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</row>
    <row r="528" ht="24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</row>
    <row r="529" ht="24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</row>
    <row r="530" ht="24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</row>
    <row r="531" ht="24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</row>
    <row r="532" ht="24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</row>
    <row r="533" ht="24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</row>
    <row r="534" ht="24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</row>
    <row r="535" ht="24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</row>
    <row r="536" ht="24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</row>
    <row r="537" ht="24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</row>
    <row r="538" ht="24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</row>
    <row r="539" ht="24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</row>
    <row r="540" ht="24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</row>
    <row r="541" ht="24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</row>
    <row r="542" ht="24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</row>
    <row r="543" ht="24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</row>
    <row r="544" ht="24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</row>
    <row r="545" ht="24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</row>
    <row r="546" ht="24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</row>
    <row r="547" ht="24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</row>
    <row r="548" ht="24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</row>
    <row r="549" ht="24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</row>
    <row r="550" ht="24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</row>
    <row r="551" ht="24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</row>
    <row r="552" ht="24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</row>
    <row r="553" ht="24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</row>
    <row r="554" ht="24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</row>
    <row r="555" ht="24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</row>
    <row r="556" ht="24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</row>
    <row r="557" ht="24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</row>
    <row r="558" ht="24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</row>
    <row r="559" ht="24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</row>
    <row r="560" ht="24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</row>
    <row r="561" ht="24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</row>
    <row r="562" ht="24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</row>
    <row r="563" ht="24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</row>
    <row r="564" ht="24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</row>
    <row r="565" ht="24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</row>
    <row r="566" ht="24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</row>
    <row r="567" ht="24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</row>
    <row r="568" ht="24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</row>
    <row r="569" ht="24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</row>
    <row r="570" ht="24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</row>
    <row r="571" ht="24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</row>
    <row r="572" ht="24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</row>
    <row r="573" ht="24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</row>
    <row r="574" ht="24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</row>
    <row r="575" ht="24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</row>
    <row r="576" ht="24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</row>
    <row r="577" ht="24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</row>
    <row r="578" ht="24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</row>
    <row r="579" ht="24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</row>
    <row r="580" ht="24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</row>
    <row r="581" ht="24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</row>
    <row r="582" ht="24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</row>
    <row r="583" ht="24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</row>
    <row r="584" ht="24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</row>
    <row r="585" ht="24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</row>
    <row r="586" ht="24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</row>
    <row r="587" ht="24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</row>
    <row r="588" ht="24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</row>
    <row r="589" ht="24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</row>
    <row r="590" ht="24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</row>
    <row r="591" ht="24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</row>
    <row r="592" ht="24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</row>
    <row r="593" ht="24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</row>
    <row r="594" ht="24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</row>
    <row r="595" ht="24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</row>
    <row r="596" ht="24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</row>
    <row r="597" ht="24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</row>
    <row r="598" ht="24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</row>
    <row r="599" ht="24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</row>
    <row r="600" ht="24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</row>
    <row r="601" ht="24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</row>
    <row r="602" ht="24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</row>
    <row r="603" ht="24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</row>
    <row r="604" ht="24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</row>
    <row r="605" ht="24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</row>
    <row r="606" ht="24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</row>
    <row r="607" ht="24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</row>
    <row r="608" ht="24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</row>
    <row r="609" ht="24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</row>
    <row r="610" ht="24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</row>
    <row r="611" ht="24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</row>
    <row r="612" ht="24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</row>
    <row r="613" ht="24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</row>
    <row r="614" ht="24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</row>
    <row r="615" ht="24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</row>
    <row r="616" ht="24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</row>
    <row r="617" ht="24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</row>
    <row r="618" ht="24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</row>
    <row r="619" ht="24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</row>
    <row r="620" ht="24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</row>
    <row r="621" ht="24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</row>
    <row r="622" ht="24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</row>
    <row r="623" ht="24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</row>
    <row r="624" ht="24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</row>
    <row r="625" ht="24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</row>
    <row r="626" ht="24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</row>
    <row r="627" ht="24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</row>
    <row r="628" ht="24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</row>
    <row r="629" ht="24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</row>
    <row r="630" ht="24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</row>
    <row r="631" ht="24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</row>
    <row r="632" ht="24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</row>
    <row r="633" ht="24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</row>
    <row r="634" ht="24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</row>
    <row r="635" ht="24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</row>
    <row r="636" ht="24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</row>
    <row r="637" ht="24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</row>
    <row r="638" ht="24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</row>
    <row r="639" ht="24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</row>
    <row r="640" ht="24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</row>
    <row r="641" ht="24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</row>
    <row r="642" ht="24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</row>
    <row r="643" ht="24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</row>
    <row r="644" ht="24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</row>
    <row r="645" ht="24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</row>
    <row r="646" ht="24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</row>
    <row r="647" ht="24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</row>
    <row r="648" ht="24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</row>
    <row r="649" ht="24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</row>
    <row r="650" ht="24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</row>
    <row r="651" ht="24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</row>
    <row r="652" ht="24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</row>
    <row r="653" ht="24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</row>
    <row r="654" ht="24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</row>
    <row r="655" ht="24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</row>
    <row r="656" ht="24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</row>
    <row r="657" ht="24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</row>
    <row r="658" ht="24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</row>
    <row r="659" ht="24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</row>
    <row r="660" ht="24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</row>
    <row r="661" ht="24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</row>
    <row r="662" ht="24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</row>
    <row r="663" ht="24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</row>
    <row r="664" ht="24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</row>
    <row r="665" ht="24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</row>
    <row r="666" ht="24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</row>
    <row r="667" ht="24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</row>
    <row r="668" ht="24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</row>
    <row r="669" ht="24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</row>
    <row r="670" ht="24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</row>
    <row r="671" ht="24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</row>
    <row r="672" ht="24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</row>
    <row r="673" ht="24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</row>
    <row r="674" ht="24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</row>
    <row r="675" ht="24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</row>
    <row r="676" ht="24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</row>
    <row r="677" ht="24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</row>
    <row r="678" ht="24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</row>
    <row r="679" ht="24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</row>
    <row r="680" ht="24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</row>
    <row r="681" ht="24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</row>
    <row r="682" ht="24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</row>
    <row r="683" ht="24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</row>
    <row r="684" ht="24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</row>
    <row r="685" ht="24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</row>
    <row r="686" ht="24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</row>
    <row r="687" ht="24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</row>
    <row r="688" ht="24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</row>
    <row r="689" ht="24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</row>
    <row r="690" ht="24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</row>
    <row r="691" ht="24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</row>
    <row r="692" ht="24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</row>
    <row r="693" ht="24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</row>
    <row r="694" ht="24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</row>
    <row r="695" ht="24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</row>
    <row r="696" ht="24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</row>
    <row r="697" ht="24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</row>
    <row r="698" ht="24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</row>
    <row r="699" ht="24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</row>
    <row r="700" ht="24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</row>
    <row r="701" ht="24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</row>
    <row r="702" ht="24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</row>
    <row r="703" ht="24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</row>
    <row r="704" ht="24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</row>
    <row r="705" ht="24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</row>
    <row r="706" ht="24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</row>
    <row r="707" ht="24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</row>
    <row r="708" ht="24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</row>
    <row r="709" ht="24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</row>
    <row r="710" ht="24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</row>
    <row r="711" ht="24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</row>
    <row r="712" ht="24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</row>
    <row r="713" ht="24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</row>
    <row r="714" ht="24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</row>
    <row r="715" ht="24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</row>
    <row r="716" ht="24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</row>
    <row r="717" ht="24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</row>
    <row r="718" ht="24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</row>
    <row r="719" ht="24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</row>
    <row r="720" ht="24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</row>
    <row r="721" ht="24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</row>
    <row r="722" ht="24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</row>
    <row r="723" ht="24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</row>
    <row r="724" ht="24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</row>
    <row r="725" ht="24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</row>
    <row r="726" ht="24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</row>
    <row r="727" ht="24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</row>
    <row r="728" ht="24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</row>
    <row r="729" ht="24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</row>
    <row r="730" ht="24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</row>
    <row r="731" ht="24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</row>
    <row r="732" ht="24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</row>
    <row r="733" ht="24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</row>
    <row r="734" ht="24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</row>
    <row r="735" ht="24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</row>
    <row r="736" ht="24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</row>
    <row r="737" ht="24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</row>
    <row r="738" ht="24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</row>
    <row r="739" ht="24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</row>
    <row r="740" ht="24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</row>
    <row r="741" ht="24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</row>
    <row r="742" ht="24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</row>
    <row r="743" ht="24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</row>
    <row r="744" ht="24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</row>
    <row r="745" ht="24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</row>
    <row r="746" ht="24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</row>
    <row r="747" ht="24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</row>
    <row r="748" ht="24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</row>
    <row r="749" ht="24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</row>
    <row r="750" ht="24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</row>
    <row r="751" ht="24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</row>
    <row r="752" ht="24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</row>
    <row r="753" ht="24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</row>
    <row r="754" ht="24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</row>
    <row r="755" ht="24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</row>
    <row r="756" ht="24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</row>
    <row r="757" ht="24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</row>
    <row r="758" ht="24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</row>
    <row r="759" ht="24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</row>
    <row r="760" ht="24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</row>
    <row r="761" ht="24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</row>
    <row r="762" ht="24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</row>
    <row r="763" ht="24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</row>
    <row r="764" ht="24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</row>
    <row r="765" ht="24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</row>
    <row r="766" ht="24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</row>
    <row r="767" ht="24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</row>
    <row r="768" ht="24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</row>
    <row r="769" ht="24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</row>
    <row r="770" ht="24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</row>
    <row r="771" ht="24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</row>
    <row r="772" ht="24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</row>
    <row r="773" ht="24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</row>
    <row r="774" ht="24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</row>
    <row r="775" ht="24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</row>
    <row r="776" ht="24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</row>
    <row r="777" ht="24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</row>
    <row r="778" ht="24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</row>
    <row r="779" ht="24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</row>
    <row r="780" ht="24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</row>
    <row r="781" ht="24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</row>
    <row r="782" ht="24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</row>
    <row r="783" ht="24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</row>
    <row r="784" ht="24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</row>
    <row r="785" ht="24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</row>
    <row r="786" ht="24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</row>
    <row r="787" ht="24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</row>
    <row r="788" ht="24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</row>
    <row r="789" ht="24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</row>
    <row r="790" ht="24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</row>
    <row r="791" ht="24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</row>
    <row r="792" ht="24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</row>
    <row r="793" ht="24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</row>
    <row r="794" ht="24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</row>
    <row r="795" ht="24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</row>
    <row r="796" ht="24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</row>
    <row r="797" ht="24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</row>
    <row r="798" ht="24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</row>
    <row r="799" ht="24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</row>
    <row r="800" ht="24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</row>
    <row r="801" ht="24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</row>
    <row r="802" ht="24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</row>
    <row r="803" ht="24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</row>
    <row r="804" ht="24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</row>
    <row r="805" ht="24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</row>
    <row r="806" ht="24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</row>
    <row r="807" ht="24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</row>
    <row r="808" ht="24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</row>
    <row r="809" ht="24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</row>
    <row r="810" ht="24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</row>
    <row r="811" ht="24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</row>
    <row r="812" ht="24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</row>
    <row r="813" ht="24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</row>
    <row r="814" ht="24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</row>
    <row r="815" ht="24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</row>
    <row r="816" ht="24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</row>
    <row r="817" ht="24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</row>
    <row r="818" ht="24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</row>
    <row r="819" ht="24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</row>
    <row r="820" ht="24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</row>
    <row r="821" ht="24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</row>
    <row r="822" ht="24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</row>
    <row r="823" ht="24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</row>
    <row r="824" ht="24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</row>
    <row r="825" ht="24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</row>
    <row r="826" ht="24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</row>
    <row r="827" ht="24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</row>
    <row r="828" ht="24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</row>
    <row r="829" ht="24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</row>
    <row r="830" ht="24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</row>
    <row r="831" ht="24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</row>
    <row r="832" ht="24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</row>
    <row r="833" ht="24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</row>
    <row r="834" ht="24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</row>
    <row r="835" ht="24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</row>
    <row r="836" ht="24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</row>
    <row r="837" ht="24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</row>
    <row r="838" ht="24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</row>
    <row r="839" ht="24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</row>
    <row r="840" ht="24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</row>
    <row r="841" ht="24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</row>
    <row r="842" ht="24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</row>
    <row r="843" ht="24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</row>
    <row r="844" ht="24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</row>
    <row r="845" ht="24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</row>
    <row r="846" ht="24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</row>
    <row r="847" ht="24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</row>
    <row r="848" ht="24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</row>
    <row r="849" ht="24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</row>
    <row r="850" ht="24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</row>
    <row r="851" ht="24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</row>
    <row r="852" ht="24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</row>
    <row r="853" ht="24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</row>
    <row r="854" ht="24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</row>
    <row r="855" ht="24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</row>
    <row r="856" ht="24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</row>
    <row r="857" ht="24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</row>
    <row r="858" ht="24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</row>
    <row r="859" ht="24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</row>
    <row r="860" ht="24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</row>
    <row r="861" ht="24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</row>
    <row r="862" ht="24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</row>
    <row r="863" ht="24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</row>
    <row r="864" ht="24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</row>
    <row r="865" ht="24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</row>
    <row r="866" ht="24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</row>
    <row r="867" ht="24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</row>
    <row r="868" ht="24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</row>
    <row r="869" ht="24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</row>
    <row r="870" ht="24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</row>
    <row r="871" ht="24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</row>
    <row r="872" ht="24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</row>
    <row r="873" ht="24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</row>
    <row r="874" ht="24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</row>
    <row r="875" ht="24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</row>
    <row r="876" ht="24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</row>
    <row r="877" ht="24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</row>
    <row r="878" ht="24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</row>
    <row r="879" ht="24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</row>
    <row r="880" ht="24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</row>
    <row r="881" ht="24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</row>
    <row r="882" ht="24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</row>
    <row r="883" ht="24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</row>
    <row r="884" ht="24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</row>
    <row r="885" ht="24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</row>
    <row r="886" ht="24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</row>
    <row r="887" ht="24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</row>
    <row r="888" ht="24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</row>
    <row r="889" ht="24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</row>
    <row r="890" ht="24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</row>
    <row r="891" ht="24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</row>
    <row r="892" ht="24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</row>
    <row r="893" ht="24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</row>
    <row r="894" ht="24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</row>
    <row r="895" ht="24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</row>
    <row r="896" ht="24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</row>
    <row r="897" ht="24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</row>
    <row r="898" ht="24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</row>
    <row r="899" ht="24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</row>
    <row r="900" ht="24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</row>
    <row r="901" ht="24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</row>
    <row r="902" ht="24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</row>
    <row r="903" ht="24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</row>
    <row r="904" ht="24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</row>
    <row r="905" ht="24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</row>
    <row r="906" ht="24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</row>
    <row r="907" ht="24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</row>
    <row r="908" ht="24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</row>
    <row r="909" ht="24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</row>
    <row r="910" ht="24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</row>
    <row r="911" ht="24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</row>
    <row r="912" ht="24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</row>
    <row r="913" ht="24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</row>
    <row r="914" ht="24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</row>
    <row r="915" ht="24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</row>
    <row r="916" ht="24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</row>
    <row r="917" ht="24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</row>
    <row r="918" ht="24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</row>
    <row r="919" ht="24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</row>
    <row r="920" ht="24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</row>
    <row r="921" ht="24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</row>
    <row r="922" ht="24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</row>
    <row r="923" ht="24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</row>
    <row r="924" ht="24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</row>
    <row r="925" ht="24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</row>
    <row r="926" ht="24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</row>
    <row r="927" ht="24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</row>
    <row r="928" ht="24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</row>
    <row r="929" ht="24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</row>
    <row r="930" ht="24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</row>
    <row r="931" ht="24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</row>
    <row r="932" ht="24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</row>
    <row r="933" ht="24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</row>
    <row r="934" ht="24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</row>
    <row r="935" ht="24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</row>
    <row r="936" ht="24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</row>
    <row r="937" ht="24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</row>
    <row r="938" ht="24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</row>
    <row r="939" ht="24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</row>
    <row r="940" ht="24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</row>
    <row r="941" ht="24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</row>
    <row r="942" ht="24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</row>
    <row r="943" ht="24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</row>
    <row r="944" ht="24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</row>
    <row r="945" ht="24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</row>
    <row r="946" ht="24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</row>
    <row r="947" ht="24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</row>
    <row r="948" ht="24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</row>
    <row r="949" ht="24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</row>
    <row r="950" ht="24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</row>
    <row r="951" ht="24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</row>
    <row r="952" ht="24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</row>
    <row r="953" ht="24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</row>
    <row r="954" ht="24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</row>
    <row r="955" ht="24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</row>
    <row r="956" ht="24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</row>
    <row r="957" ht="24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</row>
    <row r="958" ht="24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</row>
    <row r="959" ht="24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</row>
    <row r="960" ht="24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</row>
    <row r="961" ht="24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</row>
    <row r="962" ht="24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</row>
    <row r="963" ht="24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</row>
    <row r="964" ht="24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</row>
    <row r="965" ht="24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</row>
    <row r="966" ht="24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</row>
    <row r="967" ht="24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</row>
    <row r="968" ht="24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</row>
    <row r="969" ht="24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</row>
    <row r="970" ht="24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</row>
    <row r="971" ht="24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</row>
    <row r="972" ht="24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</row>
    <row r="973" ht="24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</row>
    <row r="974" ht="24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</row>
    <row r="975" ht="24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</row>
    <row r="976" ht="24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</row>
    <row r="977" ht="24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</row>
    <row r="978" ht="24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</row>
    <row r="979" ht="24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</row>
    <row r="980" ht="24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</row>
    <row r="981" ht="24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</row>
    <row r="982" ht="24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</row>
    <row r="983" ht="24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</row>
    <row r="984" ht="24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</row>
    <row r="985" ht="24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</row>
    <row r="986" ht="24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</row>
    <row r="987" ht="24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</row>
    <row r="988" ht="24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</row>
    <row r="989" ht="24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</row>
    <row r="990" ht="24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</row>
    <row r="991" ht="24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</row>
    <row r="992" ht="24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</row>
    <row r="993" ht="24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</row>
    <row r="994" ht="24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</row>
    <row r="995" ht="24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</row>
    <row r="996" ht="24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</row>
    <row r="997" ht="24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</row>
    <row r="998" ht="24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</row>
    <row r="999" ht="24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</row>
    <row r="1000" ht="24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</row>
  </sheetData>
  <mergeCells count="11">
    <mergeCell ref="E4:Z4"/>
    <mergeCell ref="AA4:AO4"/>
    <mergeCell ref="AP4:AQ4"/>
    <mergeCell ref="AR4:AS4"/>
    <mergeCell ref="B1:AS1"/>
    <mergeCell ref="A3:A5"/>
    <mergeCell ref="B3:B5"/>
    <mergeCell ref="C3:C5"/>
    <mergeCell ref="D3:D5"/>
    <mergeCell ref="E3:AO3"/>
    <mergeCell ref="AP3:AS3"/>
  </mergeCells>
  <dataValidations>
    <dataValidation type="decimal" operator="greaterThanOrEqual" allowBlank="1" showErrorMessage="1" sqref="E9:AO10">
      <formula1>0.0</formula1>
    </dataValidation>
  </dataValidations>
  <printOptions/>
  <pageMargins bottom="0.75" footer="0.0" header="0.0" left="0.7" right="0.7" top="0.75"/>
  <pageSetup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E2841"/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38.63"/>
    <col customWidth="1" min="3" max="3" width="15.0"/>
    <col customWidth="1" min="4" max="4" width="15.25"/>
    <col customWidth="1" min="5" max="45" width="9.13"/>
  </cols>
  <sheetData>
    <row r="1" ht="24.0" customHeight="1">
      <c r="A1" s="1"/>
      <c r="B1" s="2" t="s">
        <v>0</v>
      </c>
    </row>
    <row r="2" ht="24.0" customHeight="1">
      <c r="A2" s="1"/>
      <c r="B2" s="1" t="s">
        <v>110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ht="24.0" customHeight="1">
      <c r="A3" s="4" t="s">
        <v>5</v>
      </c>
      <c r="B3" s="4" t="s">
        <v>6</v>
      </c>
      <c r="C3" s="5" t="s">
        <v>7</v>
      </c>
      <c r="D3" s="7" t="s">
        <v>8</v>
      </c>
      <c r="E3" s="8" t="s">
        <v>9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2"/>
      <c r="AP3" s="13" t="s">
        <v>10</v>
      </c>
      <c r="AQ3" s="14"/>
      <c r="AR3" s="14"/>
      <c r="AS3" s="15"/>
    </row>
    <row r="4" ht="24.0" customHeight="1">
      <c r="A4" s="17"/>
      <c r="B4" s="17"/>
      <c r="C4" s="18"/>
      <c r="D4" s="19"/>
      <c r="E4" s="21" t="s">
        <v>11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23"/>
      <c r="AA4" s="24" t="s">
        <v>12</v>
      </c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5"/>
      <c r="AP4" s="26" t="s">
        <v>11</v>
      </c>
      <c r="AQ4" s="16"/>
      <c r="AR4" s="20" t="s">
        <v>12</v>
      </c>
      <c r="AS4" s="27"/>
    </row>
    <row r="5" ht="24.0" customHeight="1">
      <c r="A5" s="28"/>
      <c r="B5" s="28"/>
      <c r="C5" s="29"/>
      <c r="D5" s="30"/>
      <c r="E5" s="31" t="s">
        <v>13</v>
      </c>
      <c r="F5" s="31" t="s">
        <v>14</v>
      </c>
      <c r="G5" s="31" t="s">
        <v>15</v>
      </c>
      <c r="H5" s="31" t="s">
        <v>16</v>
      </c>
      <c r="I5" s="31" t="s">
        <v>17</v>
      </c>
      <c r="J5" s="31" t="s">
        <v>18</v>
      </c>
      <c r="K5" s="31" t="s">
        <v>19</v>
      </c>
      <c r="L5" s="31" t="s">
        <v>20</v>
      </c>
      <c r="M5" s="31" t="s">
        <v>21</v>
      </c>
      <c r="N5" s="31" t="s">
        <v>22</v>
      </c>
      <c r="O5" s="31" t="s">
        <v>23</v>
      </c>
      <c r="P5" s="31" t="s">
        <v>24</v>
      </c>
      <c r="Q5" s="31" t="s">
        <v>25</v>
      </c>
      <c r="R5" s="31" t="s">
        <v>26</v>
      </c>
      <c r="S5" s="31" t="s">
        <v>27</v>
      </c>
      <c r="T5" s="31" t="s">
        <v>28</v>
      </c>
      <c r="U5" s="31" t="s">
        <v>29</v>
      </c>
      <c r="V5" s="31" t="s">
        <v>30</v>
      </c>
      <c r="W5" s="31" t="s">
        <v>31</v>
      </c>
      <c r="X5" s="31" t="s">
        <v>32</v>
      </c>
      <c r="Y5" s="31" t="s">
        <v>33</v>
      </c>
      <c r="Z5" s="31" t="s">
        <v>34</v>
      </c>
      <c r="AA5" s="32" t="s">
        <v>35</v>
      </c>
      <c r="AB5" s="31" t="s">
        <v>36</v>
      </c>
      <c r="AC5" s="31" t="s">
        <v>37</v>
      </c>
      <c r="AD5" s="31" t="s">
        <v>38</v>
      </c>
      <c r="AE5" s="31" t="s">
        <v>39</v>
      </c>
      <c r="AF5" s="31" t="s">
        <v>40</v>
      </c>
      <c r="AG5" s="31" t="s">
        <v>41</v>
      </c>
      <c r="AH5" s="31" t="s">
        <v>42</v>
      </c>
      <c r="AI5" s="31" t="s">
        <v>43</v>
      </c>
      <c r="AJ5" s="31" t="s">
        <v>44</v>
      </c>
      <c r="AK5" s="31" t="s">
        <v>45</v>
      </c>
      <c r="AL5" s="31" t="s">
        <v>46</v>
      </c>
      <c r="AM5" s="31" t="s">
        <v>47</v>
      </c>
      <c r="AN5" s="31" t="s">
        <v>48</v>
      </c>
      <c r="AO5" s="34" t="s">
        <v>49</v>
      </c>
      <c r="AP5" s="35" t="s">
        <v>50</v>
      </c>
      <c r="AQ5" s="33" t="s">
        <v>51</v>
      </c>
      <c r="AR5" s="33" t="s">
        <v>50</v>
      </c>
      <c r="AS5" s="37" t="s">
        <v>51</v>
      </c>
    </row>
    <row r="6" ht="24.0" customHeight="1">
      <c r="A6" s="36"/>
      <c r="B6" s="38" t="s">
        <v>52</v>
      </c>
      <c r="C6" s="39">
        <f>SUM(C7)</f>
        <v>517900</v>
      </c>
      <c r="D6" s="41">
        <f t="shared" ref="D6:D14" si="2">SUM(E6:AO6)</f>
        <v>0</v>
      </c>
      <c r="E6" s="43">
        <f t="shared" ref="E6:AO6" si="1">SUM(E7)</f>
        <v>0</v>
      </c>
      <c r="F6" s="40">
        <f t="shared" si="1"/>
        <v>0</v>
      </c>
      <c r="G6" s="40">
        <f t="shared" si="1"/>
        <v>0</v>
      </c>
      <c r="H6" s="40">
        <f t="shared" si="1"/>
        <v>0</v>
      </c>
      <c r="I6" s="40">
        <f t="shared" si="1"/>
        <v>0</v>
      </c>
      <c r="J6" s="40">
        <f t="shared" si="1"/>
        <v>0</v>
      </c>
      <c r="K6" s="40">
        <f t="shared" si="1"/>
        <v>0</v>
      </c>
      <c r="L6" s="40">
        <f t="shared" si="1"/>
        <v>0</v>
      </c>
      <c r="M6" s="40">
        <f t="shared" si="1"/>
        <v>0</v>
      </c>
      <c r="N6" s="40">
        <f t="shared" si="1"/>
        <v>0</v>
      </c>
      <c r="O6" s="40">
        <f t="shared" si="1"/>
        <v>0</v>
      </c>
      <c r="P6" s="40">
        <f t="shared" si="1"/>
        <v>0</v>
      </c>
      <c r="Q6" s="40">
        <f t="shared" si="1"/>
        <v>0</v>
      </c>
      <c r="R6" s="40">
        <f t="shared" si="1"/>
        <v>0</v>
      </c>
      <c r="S6" s="40">
        <f t="shared" si="1"/>
        <v>0</v>
      </c>
      <c r="T6" s="40">
        <f t="shared" si="1"/>
        <v>0</v>
      </c>
      <c r="U6" s="40">
        <f t="shared" si="1"/>
        <v>0</v>
      </c>
      <c r="V6" s="40">
        <f t="shared" si="1"/>
        <v>0</v>
      </c>
      <c r="W6" s="40">
        <f t="shared" si="1"/>
        <v>0</v>
      </c>
      <c r="X6" s="40">
        <f t="shared" si="1"/>
        <v>0</v>
      </c>
      <c r="Y6" s="40">
        <f t="shared" si="1"/>
        <v>0</v>
      </c>
      <c r="Z6" s="40">
        <f t="shared" si="1"/>
        <v>0</v>
      </c>
      <c r="AA6" s="44">
        <f t="shared" si="1"/>
        <v>0</v>
      </c>
      <c r="AB6" s="40">
        <f t="shared" si="1"/>
        <v>0</v>
      </c>
      <c r="AC6" s="40">
        <f t="shared" si="1"/>
        <v>0</v>
      </c>
      <c r="AD6" s="40">
        <f t="shared" si="1"/>
        <v>0</v>
      </c>
      <c r="AE6" s="40">
        <f t="shared" si="1"/>
        <v>0</v>
      </c>
      <c r="AF6" s="40">
        <f t="shared" si="1"/>
        <v>0</v>
      </c>
      <c r="AG6" s="40">
        <f t="shared" si="1"/>
        <v>0</v>
      </c>
      <c r="AH6" s="40">
        <f t="shared" si="1"/>
        <v>0</v>
      </c>
      <c r="AI6" s="40">
        <f t="shared" si="1"/>
        <v>0</v>
      </c>
      <c r="AJ6" s="40">
        <f t="shared" si="1"/>
        <v>0</v>
      </c>
      <c r="AK6" s="40">
        <f t="shared" si="1"/>
        <v>0</v>
      </c>
      <c r="AL6" s="40">
        <f t="shared" si="1"/>
        <v>0</v>
      </c>
      <c r="AM6" s="40">
        <f t="shared" si="1"/>
        <v>0</v>
      </c>
      <c r="AN6" s="40">
        <f t="shared" si="1"/>
        <v>0</v>
      </c>
      <c r="AO6" s="45">
        <f t="shared" si="1"/>
        <v>0</v>
      </c>
      <c r="AP6" s="46">
        <f>SUM(E6:Z6)</f>
        <v>0</v>
      </c>
      <c r="AQ6" s="47" t="str">
        <f>AP6/D6</f>
        <v>#DIV/0!</v>
      </c>
      <c r="AR6" s="40">
        <f>SUM(AA6:AO6)</f>
        <v>0</v>
      </c>
      <c r="AS6" s="48" t="str">
        <f>AR6/D6</f>
        <v>#DIV/0!</v>
      </c>
    </row>
    <row r="7" ht="24.0" customHeight="1">
      <c r="A7" s="49"/>
      <c r="B7" s="51" t="s">
        <v>53</v>
      </c>
      <c r="C7" s="52">
        <f>C8</f>
        <v>517900</v>
      </c>
      <c r="D7" s="53">
        <f t="shared" si="2"/>
        <v>0</v>
      </c>
      <c r="E7" s="54">
        <f t="shared" ref="E7:AS7" si="3">E8</f>
        <v>0</v>
      </c>
      <c r="F7" s="54">
        <f t="shared" si="3"/>
        <v>0</v>
      </c>
      <c r="G7" s="54">
        <f t="shared" si="3"/>
        <v>0</v>
      </c>
      <c r="H7" s="54">
        <f t="shared" si="3"/>
        <v>0</v>
      </c>
      <c r="I7" s="54">
        <f t="shared" si="3"/>
        <v>0</v>
      </c>
      <c r="J7" s="54">
        <f t="shared" si="3"/>
        <v>0</v>
      </c>
      <c r="K7" s="54">
        <f t="shared" si="3"/>
        <v>0</v>
      </c>
      <c r="L7" s="54">
        <f t="shared" si="3"/>
        <v>0</v>
      </c>
      <c r="M7" s="54">
        <f t="shared" si="3"/>
        <v>0</v>
      </c>
      <c r="N7" s="54">
        <f t="shared" si="3"/>
        <v>0</v>
      </c>
      <c r="O7" s="54">
        <f t="shared" si="3"/>
        <v>0</v>
      </c>
      <c r="P7" s="54">
        <f t="shared" si="3"/>
        <v>0</v>
      </c>
      <c r="Q7" s="54">
        <f t="shared" si="3"/>
        <v>0</v>
      </c>
      <c r="R7" s="54">
        <f t="shared" si="3"/>
        <v>0</v>
      </c>
      <c r="S7" s="54">
        <f t="shared" si="3"/>
        <v>0</v>
      </c>
      <c r="T7" s="54">
        <f t="shared" si="3"/>
        <v>0</v>
      </c>
      <c r="U7" s="54">
        <f t="shared" si="3"/>
        <v>0</v>
      </c>
      <c r="V7" s="54">
        <f t="shared" si="3"/>
        <v>0</v>
      </c>
      <c r="W7" s="54">
        <f t="shared" si="3"/>
        <v>0</v>
      </c>
      <c r="X7" s="54">
        <f t="shared" si="3"/>
        <v>0</v>
      </c>
      <c r="Y7" s="54">
        <f t="shared" si="3"/>
        <v>0</v>
      </c>
      <c r="Z7" s="54">
        <f t="shared" si="3"/>
        <v>0</v>
      </c>
      <c r="AA7" s="54">
        <f t="shared" si="3"/>
        <v>0</v>
      </c>
      <c r="AB7" s="54">
        <f t="shared" si="3"/>
        <v>0</v>
      </c>
      <c r="AC7" s="54">
        <f t="shared" si="3"/>
        <v>0</v>
      </c>
      <c r="AD7" s="54">
        <f t="shared" si="3"/>
        <v>0</v>
      </c>
      <c r="AE7" s="54">
        <f t="shared" si="3"/>
        <v>0</v>
      </c>
      <c r="AF7" s="54">
        <f t="shared" si="3"/>
        <v>0</v>
      </c>
      <c r="AG7" s="54">
        <f t="shared" si="3"/>
        <v>0</v>
      </c>
      <c r="AH7" s="54">
        <f t="shared" si="3"/>
        <v>0</v>
      </c>
      <c r="AI7" s="54">
        <f t="shared" si="3"/>
        <v>0</v>
      </c>
      <c r="AJ7" s="54">
        <f t="shared" si="3"/>
        <v>0</v>
      </c>
      <c r="AK7" s="54">
        <f t="shared" si="3"/>
        <v>0</v>
      </c>
      <c r="AL7" s="54">
        <f t="shared" si="3"/>
        <v>0</v>
      </c>
      <c r="AM7" s="54">
        <f t="shared" si="3"/>
        <v>0</v>
      </c>
      <c r="AN7" s="54">
        <f t="shared" si="3"/>
        <v>0</v>
      </c>
      <c r="AO7" s="54">
        <f t="shared" si="3"/>
        <v>0</v>
      </c>
      <c r="AP7" s="54">
        <f t="shared" si="3"/>
        <v>0</v>
      </c>
      <c r="AQ7" s="54" t="str">
        <f t="shared" si="3"/>
        <v>#DIV/0!</v>
      </c>
      <c r="AR7" s="54">
        <f t="shared" si="3"/>
        <v>0</v>
      </c>
      <c r="AS7" s="54" t="str">
        <f t="shared" si="3"/>
        <v>#DIV/0!</v>
      </c>
    </row>
    <row r="8" ht="24.0" customHeight="1">
      <c r="A8" s="56"/>
      <c r="B8" s="57" t="s">
        <v>54</v>
      </c>
      <c r="C8" s="58">
        <f>SUM(C9)</f>
        <v>517900</v>
      </c>
      <c r="D8" s="59">
        <f t="shared" si="2"/>
        <v>0</v>
      </c>
      <c r="E8" s="60">
        <f t="shared" ref="E8:AO8" si="4">SUM(E9)</f>
        <v>0</v>
      </c>
      <c r="F8" s="61">
        <f t="shared" si="4"/>
        <v>0</v>
      </c>
      <c r="G8" s="61">
        <f t="shared" si="4"/>
        <v>0</v>
      </c>
      <c r="H8" s="61">
        <f t="shared" si="4"/>
        <v>0</v>
      </c>
      <c r="I8" s="61">
        <f t="shared" si="4"/>
        <v>0</v>
      </c>
      <c r="J8" s="61">
        <f t="shared" si="4"/>
        <v>0</v>
      </c>
      <c r="K8" s="61">
        <f t="shared" si="4"/>
        <v>0</v>
      </c>
      <c r="L8" s="61">
        <f t="shared" si="4"/>
        <v>0</v>
      </c>
      <c r="M8" s="61">
        <f t="shared" si="4"/>
        <v>0</v>
      </c>
      <c r="N8" s="61">
        <f t="shared" si="4"/>
        <v>0</v>
      </c>
      <c r="O8" s="61">
        <f t="shared" si="4"/>
        <v>0</v>
      </c>
      <c r="P8" s="61">
        <f t="shared" si="4"/>
        <v>0</v>
      </c>
      <c r="Q8" s="61">
        <f t="shared" si="4"/>
        <v>0</v>
      </c>
      <c r="R8" s="61">
        <f t="shared" si="4"/>
        <v>0</v>
      </c>
      <c r="S8" s="61">
        <f t="shared" si="4"/>
        <v>0</v>
      </c>
      <c r="T8" s="61">
        <f t="shared" si="4"/>
        <v>0</v>
      </c>
      <c r="U8" s="61">
        <f t="shared" si="4"/>
        <v>0</v>
      </c>
      <c r="V8" s="61">
        <f t="shared" si="4"/>
        <v>0</v>
      </c>
      <c r="W8" s="61">
        <f t="shared" si="4"/>
        <v>0</v>
      </c>
      <c r="X8" s="61">
        <f t="shared" si="4"/>
        <v>0</v>
      </c>
      <c r="Y8" s="61">
        <f t="shared" si="4"/>
        <v>0</v>
      </c>
      <c r="Z8" s="61">
        <f t="shared" si="4"/>
        <v>0</v>
      </c>
      <c r="AA8" s="62">
        <f t="shared" si="4"/>
        <v>0</v>
      </c>
      <c r="AB8" s="61">
        <f t="shared" si="4"/>
        <v>0</v>
      </c>
      <c r="AC8" s="61">
        <f t="shared" si="4"/>
        <v>0</v>
      </c>
      <c r="AD8" s="61">
        <f t="shared" si="4"/>
        <v>0</v>
      </c>
      <c r="AE8" s="61">
        <f t="shared" si="4"/>
        <v>0</v>
      </c>
      <c r="AF8" s="61">
        <f t="shared" si="4"/>
        <v>0</v>
      </c>
      <c r="AG8" s="61">
        <f t="shared" si="4"/>
        <v>0</v>
      </c>
      <c r="AH8" s="61">
        <f t="shared" si="4"/>
        <v>0</v>
      </c>
      <c r="AI8" s="61">
        <f t="shared" si="4"/>
        <v>0</v>
      </c>
      <c r="AJ8" s="61">
        <f t="shared" si="4"/>
        <v>0</v>
      </c>
      <c r="AK8" s="61">
        <f t="shared" si="4"/>
        <v>0</v>
      </c>
      <c r="AL8" s="61">
        <f t="shared" si="4"/>
        <v>0</v>
      </c>
      <c r="AM8" s="61">
        <f t="shared" si="4"/>
        <v>0</v>
      </c>
      <c r="AN8" s="61">
        <f t="shared" si="4"/>
        <v>0</v>
      </c>
      <c r="AO8" s="63">
        <f t="shared" si="4"/>
        <v>0</v>
      </c>
      <c r="AP8" s="62">
        <f t="shared" ref="AP8:AP14" si="6">SUM(E8:Z8)</f>
        <v>0</v>
      </c>
      <c r="AQ8" s="64" t="str">
        <f t="shared" ref="AQ8:AQ14" si="7">AP8/D8</f>
        <v>#DIV/0!</v>
      </c>
      <c r="AR8" s="65">
        <f t="shared" ref="AR8:AR14" si="8">SUM(AA8:AO8)</f>
        <v>0</v>
      </c>
      <c r="AS8" s="66" t="str">
        <f t="shared" ref="AS8:AS14" si="9">AR8/D8</f>
        <v>#DIV/0!</v>
      </c>
    </row>
    <row r="9" ht="24.0" customHeight="1">
      <c r="A9" s="67">
        <v>6.0</v>
      </c>
      <c r="B9" s="68" t="s">
        <v>112</v>
      </c>
      <c r="C9" s="69">
        <v>517900.0</v>
      </c>
      <c r="D9" s="41">
        <f t="shared" si="2"/>
        <v>0</v>
      </c>
      <c r="E9" s="70">
        <f t="shared" ref="E9:AO9" si="5">SUM(E10:E14)</f>
        <v>0</v>
      </c>
      <c r="F9" s="70">
        <f t="shared" si="5"/>
        <v>0</v>
      </c>
      <c r="G9" s="70">
        <f t="shared" si="5"/>
        <v>0</v>
      </c>
      <c r="H9" s="70">
        <f t="shared" si="5"/>
        <v>0</v>
      </c>
      <c r="I9" s="70">
        <f t="shared" si="5"/>
        <v>0</v>
      </c>
      <c r="J9" s="70">
        <f t="shared" si="5"/>
        <v>0</v>
      </c>
      <c r="K9" s="70">
        <f t="shared" si="5"/>
        <v>0</v>
      </c>
      <c r="L9" s="70">
        <f t="shared" si="5"/>
        <v>0</v>
      </c>
      <c r="M9" s="70">
        <f t="shared" si="5"/>
        <v>0</v>
      </c>
      <c r="N9" s="70">
        <f t="shared" si="5"/>
        <v>0</v>
      </c>
      <c r="O9" s="70">
        <f t="shared" si="5"/>
        <v>0</v>
      </c>
      <c r="P9" s="70">
        <f t="shared" si="5"/>
        <v>0</v>
      </c>
      <c r="Q9" s="70">
        <f t="shared" si="5"/>
        <v>0</v>
      </c>
      <c r="R9" s="70">
        <f t="shared" si="5"/>
        <v>0</v>
      </c>
      <c r="S9" s="70">
        <f t="shared" si="5"/>
        <v>0</v>
      </c>
      <c r="T9" s="70">
        <f t="shared" si="5"/>
        <v>0</v>
      </c>
      <c r="U9" s="70">
        <f t="shared" si="5"/>
        <v>0</v>
      </c>
      <c r="V9" s="70">
        <f t="shared" si="5"/>
        <v>0</v>
      </c>
      <c r="W9" s="70">
        <f t="shared" si="5"/>
        <v>0</v>
      </c>
      <c r="X9" s="70">
        <f t="shared" si="5"/>
        <v>0</v>
      </c>
      <c r="Y9" s="70">
        <f t="shared" si="5"/>
        <v>0</v>
      </c>
      <c r="Z9" s="70">
        <f t="shared" si="5"/>
        <v>0</v>
      </c>
      <c r="AA9" s="70">
        <f t="shared" si="5"/>
        <v>0</v>
      </c>
      <c r="AB9" s="70">
        <f t="shared" si="5"/>
        <v>0</v>
      </c>
      <c r="AC9" s="70">
        <f t="shared" si="5"/>
        <v>0</v>
      </c>
      <c r="AD9" s="70">
        <f t="shared" si="5"/>
        <v>0</v>
      </c>
      <c r="AE9" s="70">
        <f t="shared" si="5"/>
        <v>0</v>
      </c>
      <c r="AF9" s="70">
        <f t="shared" si="5"/>
        <v>0</v>
      </c>
      <c r="AG9" s="70">
        <f t="shared" si="5"/>
        <v>0</v>
      </c>
      <c r="AH9" s="70">
        <f t="shared" si="5"/>
        <v>0</v>
      </c>
      <c r="AI9" s="70">
        <f t="shared" si="5"/>
        <v>0</v>
      </c>
      <c r="AJ9" s="70">
        <f t="shared" si="5"/>
        <v>0</v>
      </c>
      <c r="AK9" s="70">
        <f t="shared" si="5"/>
        <v>0</v>
      </c>
      <c r="AL9" s="70">
        <f t="shared" si="5"/>
        <v>0</v>
      </c>
      <c r="AM9" s="70">
        <f t="shared" si="5"/>
        <v>0</v>
      </c>
      <c r="AN9" s="70">
        <f t="shared" si="5"/>
        <v>0</v>
      </c>
      <c r="AO9" s="70">
        <f t="shared" si="5"/>
        <v>0</v>
      </c>
      <c r="AP9" s="71">
        <f t="shared" si="6"/>
        <v>0</v>
      </c>
      <c r="AQ9" s="72" t="str">
        <f t="shared" si="7"/>
        <v>#DIV/0!</v>
      </c>
      <c r="AR9" s="73">
        <f t="shared" si="8"/>
        <v>0</v>
      </c>
      <c r="AS9" s="74" t="str">
        <f t="shared" si="9"/>
        <v>#DIV/0!</v>
      </c>
    </row>
    <row r="10" ht="24.0" customHeight="1">
      <c r="A10" s="75"/>
      <c r="B10" s="76" t="s">
        <v>58</v>
      </c>
      <c r="C10" s="69"/>
      <c r="D10" s="41">
        <f t="shared" si="2"/>
        <v>0</v>
      </c>
      <c r="E10" s="77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9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80"/>
      <c r="AP10" s="71">
        <f t="shared" si="6"/>
        <v>0</v>
      </c>
      <c r="AQ10" s="72" t="str">
        <f t="shared" si="7"/>
        <v>#DIV/0!</v>
      </c>
      <c r="AR10" s="73">
        <f t="shared" si="8"/>
        <v>0</v>
      </c>
      <c r="AS10" s="74" t="str">
        <f t="shared" si="9"/>
        <v>#DIV/0!</v>
      </c>
    </row>
    <row r="11" ht="24.0" customHeight="1">
      <c r="A11" s="75"/>
      <c r="B11" s="76" t="s">
        <v>59</v>
      </c>
      <c r="C11" s="69"/>
      <c r="D11" s="41">
        <f t="shared" si="2"/>
        <v>0</v>
      </c>
      <c r="E11" s="77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9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80"/>
      <c r="AP11" s="71">
        <f t="shared" si="6"/>
        <v>0</v>
      </c>
      <c r="AQ11" s="72" t="str">
        <f t="shared" si="7"/>
        <v>#DIV/0!</v>
      </c>
      <c r="AR11" s="73">
        <f t="shared" si="8"/>
        <v>0</v>
      </c>
      <c r="AS11" s="74" t="str">
        <f t="shared" si="9"/>
        <v>#DIV/0!</v>
      </c>
    </row>
    <row r="12" ht="24.0" customHeight="1">
      <c r="A12" s="75"/>
      <c r="B12" s="76" t="s">
        <v>60</v>
      </c>
      <c r="C12" s="69"/>
      <c r="D12" s="41">
        <f t="shared" si="2"/>
        <v>0</v>
      </c>
      <c r="E12" s="77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9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80"/>
      <c r="AP12" s="71">
        <f t="shared" si="6"/>
        <v>0</v>
      </c>
      <c r="AQ12" s="72" t="str">
        <f t="shared" si="7"/>
        <v>#DIV/0!</v>
      </c>
      <c r="AR12" s="73">
        <f t="shared" si="8"/>
        <v>0</v>
      </c>
      <c r="AS12" s="74" t="str">
        <f t="shared" si="9"/>
        <v>#DIV/0!</v>
      </c>
    </row>
    <row r="13" ht="24.0" customHeight="1">
      <c r="A13" s="75"/>
      <c r="B13" s="76" t="s">
        <v>61</v>
      </c>
      <c r="C13" s="69"/>
      <c r="D13" s="41">
        <f t="shared" si="2"/>
        <v>0</v>
      </c>
      <c r="E13" s="77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9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80"/>
      <c r="AP13" s="71">
        <f t="shared" si="6"/>
        <v>0</v>
      </c>
      <c r="AQ13" s="72" t="str">
        <f t="shared" si="7"/>
        <v>#DIV/0!</v>
      </c>
      <c r="AR13" s="73">
        <f t="shared" si="8"/>
        <v>0</v>
      </c>
      <c r="AS13" s="74" t="str">
        <f t="shared" si="9"/>
        <v>#DIV/0!</v>
      </c>
    </row>
    <row r="14" ht="24.0" customHeight="1">
      <c r="A14" s="75"/>
      <c r="B14" s="76" t="s">
        <v>62</v>
      </c>
      <c r="C14" s="69"/>
      <c r="D14" s="41">
        <f t="shared" si="2"/>
        <v>0</v>
      </c>
      <c r="E14" s="77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9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80"/>
      <c r="AP14" s="71">
        <f t="shared" si="6"/>
        <v>0</v>
      </c>
      <c r="AQ14" s="72" t="str">
        <f t="shared" si="7"/>
        <v>#DIV/0!</v>
      </c>
      <c r="AR14" s="73">
        <f t="shared" si="8"/>
        <v>0</v>
      </c>
      <c r="AS14" s="74" t="str">
        <f t="shared" si="9"/>
        <v>#DIV/0!</v>
      </c>
    </row>
    <row r="15" ht="24.0" customHeight="1">
      <c r="A15" s="75"/>
      <c r="B15" s="81"/>
      <c r="C15" s="82"/>
      <c r="D15" s="41"/>
      <c r="E15" s="77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9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80"/>
      <c r="AP15" s="79"/>
      <c r="AQ15" s="83"/>
      <c r="AR15" s="84"/>
      <c r="AS15" s="85"/>
    </row>
    <row r="16" ht="24.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ht="24.0" customHeight="1">
      <c r="A17" s="1"/>
      <c r="B17" s="1" t="s">
        <v>113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ht="24.0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ht="24.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ht="24.0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ht="24.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ht="24.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ht="24.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ht="24.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ht="24.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ht="24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ht="24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ht="24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ht="24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ht="24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ht="24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ht="24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ht="24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ht="24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ht="24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ht="24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ht="24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ht="24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ht="24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ht="24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ht="24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ht="24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ht="24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ht="24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ht="24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ht="24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ht="24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ht="24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ht="24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ht="24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ht="24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ht="24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ht="24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ht="24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ht="24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ht="24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ht="24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ht="24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ht="24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ht="24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ht="24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ht="24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ht="24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ht="24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ht="24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ht="24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ht="24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ht="24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ht="24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ht="24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ht="24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  <row r="72" ht="24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</row>
    <row r="73" ht="24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</row>
    <row r="74" ht="24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</row>
    <row r="75" ht="24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</row>
    <row r="76" ht="24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</row>
    <row r="77" ht="24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</row>
    <row r="78" ht="24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</row>
    <row r="79" ht="24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</row>
    <row r="80" ht="24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</row>
    <row r="81" ht="24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</row>
    <row r="82" ht="24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</row>
    <row r="83" ht="24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</row>
    <row r="84" ht="24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</row>
    <row r="85" ht="24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</row>
    <row r="86" ht="24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</row>
    <row r="87" ht="24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</row>
    <row r="88" ht="24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</row>
    <row r="89" ht="24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</row>
    <row r="90" ht="24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</row>
    <row r="91" ht="24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</row>
    <row r="92" ht="24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</row>
    <row r="93" ht="24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</row>
    <row r="94" ht="24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</row>
    <row r="95" ht="24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</row>
    <row r="96" ht="24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</row>
    <row r="97" ht="24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</row>
    <row r="98" ht="24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</row>
    <row r="99" ht="24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</row>
    <row r="100" ht="24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</row>
    <row r="101" ht="24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</row>
    <row r="102" ht="24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</row>
    <row r="103" ht="24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</row>
    <row r="104" ht="24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</row>
    <row r="105" ht="24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</row>
    <row r="106" ht="24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</row>
    <row r="107" ht="24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</row>
    <row r="108" ht="24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</row>
    <row r="109" ht="24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</row>
    <row r="110" ht="24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</row>
    <row r="111" ht="24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</row>
    <row r="112" ht="24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</row>
    <row r="113" ht="24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</row>
    <row r="114" ht="24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</row>
    <row r="115" ht="24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</row>
    <row r="116" ht="24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</row>
    <row r="117" ht="24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</row>
    <row r="118" ht="24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</row>
    <row r="119" ht="24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</row>
    <row r="120" ht="24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</row>
    <row r="121" ht="24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</row>
    <row r="122" ht="24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</row>
    <row r="123" ht="24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</row>
    <row r="124" ht="24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</row>
    <row r="125" ht="24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</row>
    <row r="126" ht="24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</row>
    <row r="127" ht="24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</row>
    <row r="128" ht="24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</row>
    <row r="129" ht="24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</row>
    <row r="130" ht="24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</row>
    <row r="131" ht="24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</row>
    <row r="132" ht="24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</row>
    <row r="133" ht="24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</row>
    <row r="134" ht="24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</row>
    <row r="135" ht="24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</row>
    <row r="136" ht="24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</row>
    <row r="137" ht="24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</row>
    <row r="138" ht="24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</row>
    <row r="139" ht="24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</row>
    <row r="140" ht="24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</row>
    <row r="141" ht="24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</row>
    <row r="142" ht="24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</row>
    <row r="143" ht="24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</row>
    <row r="144" ht="24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</row>
    <row r="145" ht="24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</row>
    <row r="146" ht="24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</row>
    <row r="147" ht="24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</row>
    <row r="148" ht="24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</row>
    <row r="149" ht="24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</row>
    <row r="150" ht="24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</row>
    <row r="151" ht="24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</row>
    <row r="152" ht="24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</row>
    <row r="153" ht="24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</row>
    <row r="154" ht="24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</row>
    <row r="155" ht="24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</row>
    <row r="156" ht="24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</row>
    <row r="157" ht="24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</row>
    <row r="158" ht="24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</row>
    <row r="159" ht="24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</row>
    <row r="160" ht="24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</row>
    <row r="161" ht="24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</row>
    <row r="162" ht="24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</row>
    <row r="163" ht="24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</row>
    <row r="164" ht="24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</row>
    <row r="165" ht="24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</row>
    <row r="166" ht="24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</row>
    <row r="167" ht="24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</row>
    <row r="168" ht="24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</row>
    <row r="169" ht="24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</row>
    <row r="170" ht="24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</row>
    <row r="171" ht="24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</row>
    <row r="172" ht="24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</row>
    <row r="173" ht="24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</row>
    <row r="174" ht="24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</row>
    <row r="175" ht="24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</row>
    <row r="176" ht="24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</row>
    <row r="177" ht="24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</row>
    <row r="178" ht="24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</row>
    <row r="179" ht="24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</row>
    <row r="180" ht="24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</row>
    <row r="181" ht="24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</row>
    <row r="182" ht="24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</row>
    <row r="183" ht="24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</row>
    <row r="184" ht="24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</row>
    <row r="185" ht="24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</row>
    <row r="186" ht="24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</row>
    <row r="187" ht="24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</row>
    <row r="188" ht="24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</row>
    <row r="189" ht="24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</row>
    <row r="190" ht="24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</row>
    <row r="191" ht="24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</row>
    <row r="192" ht="24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</row>
    <row r="193" ht="24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</row>
    <row r="194" ht="24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</row>
    <row r="195" ht="24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</row>
    <row r="196" ht="24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</row>
    <row r="197" ht="24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</row>
    <row r="198" ht="24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</row>
    <row r="199" ht="24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</row>
    <row r="200" ht="24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</row>
    <row r="201" ht="24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</row>
    <row r="202" ht="24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</row>
    <row r="203" ht="24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</row>
    <row r="204" ht="24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</row>
    <row r="205" ht="24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</row>
    <row r="206" ht="24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</row>
    <row r="207" ht="24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</row>
    <row r="208" ht="24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</row>
    <row r="209" ht="24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</row>
    <row r="210" ht="24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</row>
    <row r="211" ht="24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</row>
    <row r="212" ht="24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</row>
    <row r="213" ht="24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</row>
    <row r="214" ht="24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</row>
    <row r="215" ht="24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</row>
    <row r="216" ht="24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</row>
    <row r="217" ht="24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</row>
    <row r="218" ht="24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</row>
    <row r="219" ht="24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</row>
    <row r="220" ht="24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</row>
    <row r="221" ht="24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</row>
    <row r="222" ht="24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</row>
    <row r="223" ht="24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</row>
    <row r="224" ht="24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</row>
    <row r="225" ht="24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</row>
    <row r="226" ht="24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</row>
    <row r="227" ht="24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</row>
    <row r="228" ht="24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</row>
    <row r="229" ht="24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</row>
    <row r="230" ht="24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</row>
    <row r="231" ht="24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</row>
    <row r="232" ht="24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</row>
    <row r="233" ht="24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</row>
    <row r="234" ht="24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</row>
    <row r="235" ht="24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</row>
    <row r="236" ht="24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</row>
    <row r="237" ht="24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</row>
    <row r="238" ht="24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</row>
    <row r="239" ht="24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</row>
    <row r="240" ht="24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</row>
    <row r="241" ht="24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</row>
    <row r="242" ht="24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</row>
    <row r="243" ht="24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</row>
    <row r="244" ht="24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</row>
    <row r="245" ht="24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</row>
    <row r="246" ht="24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</row>
    <row r="247" ht="24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</row>
    <row r="248" ht="24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</row>
    <row r="249" ht="24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</row>
    <row r="250" ht="24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</row>
    <row r="251" ht="24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</row>
    <row r="252" ht="24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</row>
    <row r="253" ht="24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</row>
    <row r="254" ht="24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</row>
    <row r="255" ht="24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</row>
    <row r="256" ht="24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</row>
    <row r="257" ht="24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</row>
    <row r="258" ht="24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</row>
    <row r="259" ht="24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</row>
    <row r="260" ht="24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</row>
    <row r="261" ht="24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</row>
    <row r="262" ht="24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</row>
    <row r="263" ht="24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</row>
    <row r="264" ht="24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</row>
    <row r="265" ht="24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</row>
    <row r="266" ht="24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</row>
    <row r="267" ht="24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</row>
    <row r="268" ht="24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</row>
    <row r="269" ht="24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</row>
    <row r="270" ht="24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</row>
    <row r="271" ht="24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</row>
    <row r="272" ht="24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</row>
    <row r="273" ht="24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</row>
    <row r="274" ht="24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</row>
    <row r="275" ht="24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</row>
    <row r="276" ht="24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</row>
    <row r="277" ht="24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</row>
    <row r="278" ht="24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</row>
    <row r="279" ht="24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</row>
    <row r="280" ht="24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</row>
    <row r="281" ht="24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</row>
    <row r="282" ht="24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</row>
    <row r="283" ht="24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</row>
    <row r="284" ht="24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</row>
    <row r="285" ht="24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</row>
    <row r="286" ht="24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</row>
    <row r="287" ht="24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</row>
    <row r="288" ht="24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</row>
    <row r="289" ht="24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</row>
    <row r="290" ht="24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</row>
    <row r="291" ht="24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</row>
    <row r="292" ht="24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</row>
    <row r="293" ht="24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</row>
    <row r="294" ht="24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</row>
    <row r="295" ht="24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</row>
    <row r="296" ht="24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</row>
    <row r="297" ht="24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</row>
    <row r="298" ht="24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</row>
    <row r="299" ht="24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</row>
    <row r="300" ht="24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</row>
    <row r="301" ht="24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</row>
    <row r="302" ht="24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</row>
    <row r="303" ht="24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</row>
    <row r="304" ht="24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</row>
    <row r="305" ht="24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</row>
    <row r="306" ht="24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</row>
    <row r="307" ht="24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</row>
    <row r="308" ht="24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</row>
    <row r="309" ht="24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</row>
    <row r="310" ht="24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</row>
    <row r="311" ht="24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</row>
    <row r="312" ht="24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</row>
    <row r="313" ht="24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</row>
    <row r="314" ht="24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</row>
    <row r="315" ht="24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</row>
    <row r="316" ht="24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</row>
    <row r="317" ht="24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</row>
    <row r="318" ht="24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</row>
    <row r="319" ht="24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</row>
    <row r="320" ht="24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</row>
    <row r="321" ht="24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</row>
    <row r="322" ht="24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</row>
    <row r="323" ht="24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</row>
    <row r="324" ht="24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</row>
    <row r="325" ht="24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</row>
    <row r="326" ht="24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</row>
    <row r="327" ht="24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</row>
    <row r="328" ht="24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</row>
    <row r="329" ht="24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</row>
    <row r="330" ht="24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</row>
    <row r="331" ht="24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</row>
    <row r="332" ht="24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</row>
    <row r="333" ht="24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</row>
    <row r="334" ht="24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</row>
    <row r="335" ht="24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</row>
    <row r="336" ht="24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</row>
    <row r="337" ht="24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</row>
    <row r="338" ht="24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</row>
    <row r="339" ht="24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</row>
    <row r="340" ht="24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</row>
    <row r="341" ht="24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</row>
    <row r="342" ht="24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</row>
    <row r="343" ht="24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</row>
    <row r="344" ht="24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</row>
    <row r="345" ht="24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</row>
    <row r="346" ht="24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</row>
    <row r="347" ht="24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</row>
    <row r="348" ht="24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</row>
    <row r="349" ht="24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</row>
    <row r="350" ht="24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</row>
    <row r="351" ht="24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</row>
    <row r="352" ht="24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</row>
    <row r="353" ht="24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</row>
    <row r="354" ht="24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</row>
    <row r="355" ht="24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</row>
    <row r="356" ht="24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</row>
    <row r="357" ht="24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</row>
    <row r="358" ht="24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</row>
    <row r="359" ht="24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</row>
    <row r="360" ht="24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</row>
    <row r="361" ht="24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</row>
    <row r="362" ht="24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</row>
    <row r="363" ht="24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</row>
    <row r="364" ht="24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</row>
    <row r="365" ht="24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</row>
    <row r="366" ht="24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</row>
    <row r="367" ht="24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</row>
    <row r="368" ht="24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</row>
    <row r="369" ht="24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</row>
    <row r="370" ht="24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</row>
    <row r="371" ht="24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</row>
    <row r="372" ht="24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</row>
    <row r="373" ht="24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</row>
    <row r="374" ht="24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</row>
    <row r="375" ht="24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</row>
    <row r="376" ht="24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</row>
    <row r="377" ht="24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</row>
    <row r="378" ht="24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</row>
    <row r="379" ht="24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</row>
    <row r="380" ht="24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</row>
    <row r="381" ht="24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</row>
    <row r="382" ht="24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</row>
    <row r="383" ht="24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</row>
    <row r="384" ht="24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</row>
    <row r="385" ht="24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</row>
    <row r="386" ht="24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</row>
    <row r="387" ht="24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</row>
    <row r="388" ht="24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</row>
    <row r="389" ht="24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</row>
    <row r="390" ht="24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</row>
    <row r="391" ht="24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</row>
    <row r="392" ht="24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</row>
    <row r="393" ht="24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</row>
    <row r="394" ht="24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</row>
    <row r="395" ht="24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</row>
    <row r="396" ht="24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</row>
    <row r="397" ht="24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</row>
    <row r="398" ht="24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</row>
    <row r="399" ht="24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</row>
    <row r="400" ht="24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</row>
    <row r="401" ht="24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</row>
    <row r="402" ht="24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</row>
    <row r="403" ht="24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</row>
    <row r="404" ht="24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</row>
    <row r="405" ht="24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</row>
    <row r="406" ht="24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</row>
    <row r="407" ht="24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</row>
    <row r="408" ht="24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</row>
    <row r="409" ht="24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</row>
    <row r="410" ht="24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</row>
    <row r="411" ht="24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</row>
    <row r="412" ht="24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</row>
    <row r="413" ht="24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</row>
    <row r="414" ht="24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</row>
    <row r="415" ht="24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</row>
    <row r="416" ht="24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</row>
    <row r="417" ht="24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</row>
    <row r="418" ht="24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</row>
    <row r="419" ht="24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</row>
    <row r="420" ht="24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</row>
    <row r="421" ht="24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</row>
    <row r="422" ht="24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</row>
    <row r="423" ht="24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</row>
    <row r="424" ht="24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</row>
    <row r="425" ht="24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</row>
    <row r="426" ht="24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</row>
    <row r="427" ht="24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</row>
    <row r="428" ht="24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</row>
    <row r="429" ht="24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</row>
    <row r="430" ht="24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</row>
    <row r="431" ht="24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</row>
    <row r="432" ht="24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</row>
    <row r="433" ht="24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</row>
    <row r="434" ht="24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</row>
    <row r="435" ht="24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</row>
    <row r="436" ht="24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</row>
    <row r="437" ht="24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</row>
    <row r="438" ht="24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</row>
    <row r="439" ht="24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</row>
    <row r="440" ht="24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</row>
    <row r="441" ht="24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</row>
    <row r="442" ht="24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</row>
    <row r="443" ht="24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</row>
    <row r="444" ht="24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</row>
    <row r="445" ht="24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</row>
    <row r="446" ht="24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</row>
    <row r="447" ht="24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</row>
    <row r="448" ht="24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</row>
    <row r="449" ht="24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</row>
    <row r="450" ht="24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</row>
    <row r="451" ht="24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</row>
    <row r="452" ht="24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</row>
    <row r="453" ht="24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</row>
    <row r="454" ht="24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</row>
    <row r="455" ht="24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</row>
    <row r="456" ht="24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</row>
    <row r="457" ht="24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</row>
    <row r="458" ht="24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</row>
    <row r="459" ht="24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</row>
    <row r="460" ht="24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</row>
    <row r="461" ht="24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</row>
    <row r="462" ht="24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</row>
    <row r="463" ht="24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</row>
    <row r="464" ht="24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</row>
    <row r="465" ht="24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</row>
    <row r="466" ht="24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</row>
    <row r="467" ht="24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</row>
    <row r="468" ht="24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</row>
    <row r="469" ht="24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</row>
    <row r="470" ht="24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</row>
    <row r="471" ht="24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</row>
    <row r="472" ht="24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</row>
    <row r="473" ht="24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</row>
    <row r="474" ht="24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</row>
    <row r="475" ht="24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</row>
    <row r="476" ht="24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</row>
    <row r="477" ht="24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</row>
    <row r="478" ht="24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</row>
    <row r="479" ht="24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</row>
    <row r="480" ht="24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</row>
    <row r="481" ht="24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</row>
    <row r="482" ht="24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</row>
    <row r="483" ht="24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</row>
    <row r="484" ht="24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</row>
    <row r="485" ht="24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</row>
    <row r="486" ht="24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</row>
    <row r="487" ht="24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</row>
    <row r="488" ht="24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</row>
    <row r="489" ht="24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</row>
    <row r="490" ht="24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</row>
    <row r="491" ht="24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</row>
    <row r="492" ht="24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</row>
    <row r="493" ht="24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</row>
    <row r="494" ht="24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</row>
    <row r="495" ht="24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</row>
    <row r="496" ht="24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</row>
    <row r="497" ht="24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</row>
    <row r="498" ht="24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</row>
    <row r="499" ht="24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</row>
    <row r="500" ht="24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</row>
    <row r="501" ht="24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</row>
    <row r="502" ht="24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</row>
    <row r="503" ht="24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</row>
    <row r="504" ht="24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</row>
    <row r="505" ht="24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</row>
    <row r="506" ht="24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</row>
    <row r="507" ht="24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</row>
    <row r="508" ht="24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</row>
    <row r="509" ht="24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</row>
    <row r="510" ht="24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ht="24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ht="24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ht="24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</row>
    <row r="514" ht="24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</row>
    <row r="515" ht="24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</row>
    <row r="516" ht="24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</row>
    <row r="517" ht="24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</row>
    <row r="518" ht="24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</row>
    <row r="519" ht="24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</row>
    <row r="520" ht="24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</row>
    <row r="521" ht="24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</row>
    <row r="522" ht="24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</row>
    <row r="523" ht="24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</row>
    <row r="524" ht="24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</row>
    <row r="525" ht="24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</row>
    <row r="526" ht="24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</row>
    <row r="527" ht="24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</row>
    <row r="528" ht="24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</row>
    <row r="529" ht="24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</row>
    <row r="530" ht="24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</row>
    <row r="531" ht="24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</row>
    <row r="532" ht="24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</row>
    <row r="533" ht="24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</row>
    <row r="534" ht="24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</row>
    <row r="535" ht="24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</row>
    <row r="536" ht="24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</row>
    <row r="537" ht="24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</row>
    <row r="538" ht="24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</row>
    <row r="539" ht="24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</row>
    <row r="540" ht="24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</row>
    <row r="541" ht="24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</row>
    <row r="542" ht="24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</row>
    <row r="543" ht="24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</row>
    <row r="544" ht="24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</row>
    <row r="545" ht="24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</row>
    <row r="546" ht="24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</row>
    <row r="547" ht="24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</row>
    <row r="548" ht="24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</row>
    <row r="549" ht="24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</row>
    <row r="550" ht="24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</row>
    <row r="551" ht="24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</row>
    <row r="552" ht="24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</row>
    <row r="553" ht="24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</row>
    <row r="554" ht="24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</row>
    <row r="555" ht="24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</row>
    <row r="556" ht="24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</row>
    <row r="557" ht="24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</row>
    <row r="558" ht="24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</row>
    <row r="559" ht="24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</row>
    <row r="560" ht="24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</row>
    <row r="561" ht="24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</row>
    <row r="562" ht="24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</row>
    <row r="563" ht="24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</row>
    <row r="564" ht="24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</row>
    <row r="565" ht="24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</row>
    <row r="566" ht="24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</row>
    <row r="567" ht="24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</row>
    <row r="568" ht="24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</row>
    <row r="569" ht="24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</row>
    <row r="570" ht="24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</row>
    <row r="571" ht="24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</row>
    <row r="572" ht="24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</row>
    <row r="573" ht="24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</row>
    <row r="574" ht="24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</row>
    <row r="575" ht="24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</row>
    <row r="576" ht="24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</row>
    <row r="577" ht="24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</row>
    <row r="578" ht="24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</row>
    <row r="579" ht="24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</row>
    <row r="580" ht="24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</row>
    <row r="581" ht="24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</row>
    <row r="582" ht="24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</row>
    <row r="583" ht="24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</row>
    <row r="584" ht="24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</row>
    <row r="585" ht="24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</row>
    <row r="586" ht="24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</row>
    <row r="587" ht="24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</row>
    <row r="588" ht="24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</row>
    <row r="589" ht="24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</row>
    <row r="590" ht="24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</row>
    <row r="591" ht="24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</row>
    <row r="592" ht="24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</row>
    <row r="593" ht="24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</row>
    <row r="594" ht="24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</row>
    <row r="595" ht="24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</row>
    <row r="596" ht="24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</row>
    <row r="597" ht="24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</row>
    <row r="598" ht="24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</row>
    <row r="599" ht="24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</row>
    <row r="600" ht="24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</row>
    <row r="601" ht="24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</row>
    <row r="602" ht="24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</row>
    <row r="603" ht="24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</row>
    <row r="604" ht="24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</row>
    <row r="605" ht="24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</row>
    <row r="606" ht="24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</row>
    <row r="607" ht="24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</row>
    <row r="608" ht="24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</row>
    <row r="609" ht="24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</row>
    <row r="610" ht="24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</row>
    <row r="611" ht="24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</row>
    <row r="612" ht="24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</row>
    <row r="613" ht="24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</row>
    <row r="614" ht="24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</row>
    <row r="615" ht="24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</row>
    <row r="616" ht="24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</row>
    <row r="617" ht="24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</row>
    <row r="618" ht="24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</row>
    <row r="619" ht="24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</row>
    <row r="620" ht="24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</row>
    <row r="621" ht="24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</row>
    <row r="622" ht="24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</row>
    <row r="623" ht="24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</row>
    <row r="624" ht="24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</row>
    <row r="625" ht="24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</row>
    <row r="626" ht="24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</row>
    <row r="627" ht="24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</row>
    <row r="628" ht="24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</row>
    <row r="629" ht="24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</row>
    <row r="630" ht="24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</row>
    <row r="631" ht="24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</row>
    <row r="632" ht="24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</row>
    <row r="633" ht="24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</row>
    <row r="634" ht="24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</row>
    <row r="635" ht="24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</row>
    <row r="636" ht="24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</row>
    <row r="637" ht="24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</row>
    <row r="638" ht="24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</row>
    <row r="639" ht="24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</row>
    <row r="640" ht="24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</row>
    <row r="641" ht="24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</row>
    <row r="642" ht="24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</row>
    <row r="643" ht="24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</row>
    <row r="644" ht="24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</row>
    <row r="645" ht="24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</row>
    <row r="646" ht="24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</row>
    <row r="647" ht="24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</row>
    <row r="648" ht="24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</row>
    <row r="649" ht="24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</row>
    <row r="650" ht="24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</row>
    <row r="651" ht="24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</row>
    <row r="652" ht="24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</row>
    <row r="653" ht="24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</row>
    <row r="654" ht="24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</row>
    <row r="655" ht="24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</row>
    <row r="656" ht="24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</row>
    <row r="657" ht="24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</row>
    <row r="658" ht="24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</row>
    <row r="659" ht="24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</row>
    <row r="660" ht="24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</row>
    <row r="661" ht="24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</row>
    <row r="662" ht="24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</row>
    <row r="663" ht="24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</row>
    <row r="664" ht="24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</row>
    <row r="665" ht="24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</row>
    <row r="666" ht="24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</row>
    <row r="667" ht="24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</row>
    <row r="668" ht="24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</row>
    <row r="669" ht="24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</row>
    <row r="670" ht="24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</row>
    <row r="671" ht="24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</row>
    <row r="672" ht="24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</row>
    <row r="673" ht="24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</row>
    <row r="674" ht="24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</row>
    <row r="675" ht="24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</row>
    <row r="676" ht="24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</row>
    <row r="677" ht="24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</row>
    <row r="678" ht="24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</row>
    <row r="679" ht="24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</row>
    <row r="680" ht="24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</row>
    <row r="681" ht="24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</row>
    <row r="682" ht="24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</row>
    <row r="683" ht="24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</row>
    <row r="684" ht="24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</row>
    <row r="685" ht="24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</row>
    <row r="686" ht="24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</row>
    <row r="687" ht="24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</row>
    <row r="688" ht="24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</row>
    <row r="689" ht="24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</row>
    <row r="690" ht="24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</row>
    <row r="691" ht="24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</row>
    <row r="692" ht="24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</row>
    <row r="693" ht="24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</row>
    <row r="694" ht="24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</row>
    <row r="695" ht="24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</row>
    <row r="696" ht="24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</row>
    <row r="697" ht="24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</row>
    <row r="698" ht="24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</row>
    <row r="699" ht="24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</row>
    <row r="700" ht="24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</row>
    <row r="701" ht="24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</row>
    <row r="702" ht="24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</row>
    <row r="703" ht="24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</row>
    <row r="704" ht="24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</row>
    <row r="705" ht="24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</row>
    <row r="706" ht="24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</row>
    <row r="707" ht="24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</row>
    <row r="708" ht="24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</row>
    <row r="709" ht="24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</row>
    <row r="710" ht="24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</row>
    <row r="711" ht="24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</row>
    <row r="712" ht="24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</row>
    <row r="713" ht="24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</row>
    <row r="714" ht="24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</row>
    <row r="715" ht="24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</row>
    <row r="716" ht="24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</row>
    <row r="717" ht="24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</row>
    <row r="718" ht="24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</row>
    <row r="719" ht="24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</row>
    <row r="720" ht="24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</row>
    <row r="721" ht="24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</row>
    <row r="722" ht="24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</row>
    <row r="723" ht="24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</row>
    <row r="724" ht="24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</row>
    <row r="725" ht="24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</row>
    <row r="726" ht="24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</row>
    <row r="727" ht="24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</row>
    <row r="728" ht="24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</row>
    <row r="729" ht="24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</row>
    <row r="730" ht="24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</row>
    <row r="731" ht="24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</row>
    <row r="732" ht="24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</row>
    <row r="733" ht="24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</row>
    <row r="734" ht="24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</row>
    <row r="735" ht="24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</row>
    <row r="736" ht="24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</row>
    <row r="737" ht="24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</row>
    <row r="738" ht="24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</row>
    <row r="739" ht="24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</row>
    <row r="740" ht="24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</row>
    <row r="741" ht="24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</row>
    <row r="742" ht="24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</row>
    <row r="743" ht="24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</row>
    <row r="744" ht="24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</row>
    <row r="745" ht="24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</row>
    <row r="746" ht="24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</row>
    <row r="747" ht="24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</row>
    <row r="748" ht="24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</row>
    <row r="749" ht="24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</row>
    <row r="750" ht="24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</row>
    <row r="751" ht="24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</row>
    <row r="752" ht="24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</row>
    <row r="753" ht="24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</row>
    <row r="754" ht="24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</row>
    <row r="755" ht="24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</row>
    <row r="756" ht="24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</row>
    <row r="757" ht="24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</row>
    <row r="758" ht="24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</row>
    <row r="759" ht="24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</row>
    <row r="760" ht="24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</row>
    <row r="761" ht="24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</row>
    <row r="762" ht="24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</row>
    <row r="763" ht="24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</row>
    <row r="764" ht="24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</row>
    <row r="765" ht="24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</row>
    <row r="766" ht="24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</row>
    <row r="767" ht="24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</row>
    <row r="768" ht="24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</row>
    <row r="769" ht="24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</row>
    <row r="770" ht="24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</row>
    <row r="771" ht="24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</row>
    <row r="772" ht="24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</row>
    <row r="773" ht="24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</row>
    <row r="774" ht="24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</row>
    <row r="775" ht="24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</row>
    <row r="776" ht="24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</row>
    <row r="777" ht="24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</row>
    <row r="778" ht="24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</row>
    <row r="779" ht="24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</row>
    <row r="780" ht="24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</row>
    <row r="781" ht="24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</row>
    <row r="782" ht="24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</row>
    <row r="783" ht="24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</row>
    <row r="784" ht="24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</row>
    <row r="785" ht="24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</row>
    <row r="786" ht="24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</row>
    <row r="787" ht="24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</row>
    <row r="788" ht="24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</row>
    <row r="789" ht="24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</row>
    <row r="790" ht="24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</row>
    <row r="791" ht="24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</row>
    <row r="792" ht="24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</row>
    <row r="793" ht="24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</row>
    <row r="794" ht="24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</row>
    <row r="795" ht="24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</row>
    <row r="796" ht="24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</row>
    <row r="797" ht="24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</row>
    <row r="798" ht="24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</row>
    <row r="799" ht="24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</row>
    <row r="800" ht="24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</row>
    <row r="801" ht="24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</row>
    <row r="802" ht="24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</row>
    <row r="803" ht="24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</row>
    <row r="804" ht="24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</row>
    <row r="805" ht="24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</row>
    <row r="806" ht="24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</row>
    <row r="807" ht="24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</row>
    <row r="808" ht="24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</row>
    <row r="809" ht="24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</row>
    <row r="810" ht="24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</row>
    <row r="811" ht="24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</row>
    <row r="812" ht="24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</row>
    <row r="813" ht="24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</row>
    <row r="814" ht="24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</row>
    <row r="815" ht="24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</row>
    <row r="816" ht="24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</row>
    <row r="817" ht="24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</row>
    <row r="818" ht="24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</row>
    <row r="819" ht="24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</row>
    <row r="820" ht="24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</row>
    <row r="821" ht="24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</row>
    <row r="822" ht="24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</row>
    <row r="823" ht="24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</row>
    <row r="824" ht="24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</row>
    <row r="825" ht="24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</row>
    <row r="826" ht="24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</row>
    <row r="827" ht="24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</row>
    <row r="828" ht="24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</row>
    <row r="829" ht="24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</row>
    <row r="830" ht="24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</row>
    <row r="831" ht="24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</row>
    <row r="832" ht="24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</row>
    <row r="833" ht="24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</row>
    <row r="834" ht="24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</row>
    <row r="835" ht="24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</row>
    <row r="836" ht="24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</row>
    <row r="837" ht="24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</row>
    <row r="838" ht="24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</row>
    <row r="839" ht="24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</row>
    <row r="840" ht="24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</row>
    <row r="841" ht="24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</row>
    <row r="842" ht="24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</row>
    <row r="843" ht="24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</row>
    <row r="844" ht="24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</row>
    <row r="845" ht="24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</row>
    <row r="846" ht="24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</row>
    <row r="847" ht="24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</row>
    <row r="848" ht="24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</row>
    <row r="849" ht="24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</row>
    <row r="850" ht="24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</row>
    <row r="851" ht="24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</row>
    <row r="852" ht="24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</row>
    <row r="853" ht="24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</row>
    <row r="854" ht="24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</row>
    <row r="855" ht="24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</row>
    <row r="856" ht="24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</row>
    <row r="857" ht="24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</row>
    <row r="858" ht="24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</row>
    <row r="859" ht="24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</row>
    <row r="860" ht="24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</row>
    <row r="861" ht="24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</row>
    <row r="862" ht="24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</row>
    <row r="863" ht="24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</row>
    <row r="864" ht="24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</row>
    <row r="865" ht="24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</row>
    <row r="866" ht="24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</row>
    <row r="867" ht="24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</row>
    <row r="868" ht="24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</row>
    <row r="869" ht="24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</row>
    <row r="870" ht="24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</row>
    <row r="871" ht="24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</row>
    <row r="872" ht="24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</row>
    <row r="873" ht="24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</row>
    <row r="874" ht="24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</row>
    <row r="875" ht="24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</row>
    <row r="876" ht="24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</row>
    <row r="877" ht="24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</row>
    <row r="878" ht="24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</row>
    <row r="879" ht="24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</row>
    <row r="880" ht="24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</row>
    <row r="881" ht="24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</row>
    <row r="882" ht="24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</row>
    <row r="883" ht="24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</row>
    <row r="884" ht="24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</row>
    <row r="885" ht="24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</row>
    <row r="886" ht="24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</row>
    <row r="887" ht="24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</row>
    <row r="888" ht="24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</row>
    <row r="889" ht="24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</row>
    <row r="890" ht="24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</row>
    <row r="891" ht="24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</row>
    <row r="892" ht="24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</row>
    <row r="893" ht="24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</row>
    <row r="894" ht="24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</row>
    <row r="895" ht="24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</row>
    <row r="896" ht="24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</row>
    <row r="897" ht="24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</row>
    <row r="898" ht="24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</row>
    <row r="899" ht="24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</row>
    <row r="900" ht="24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</row>
    <row r="901" ht="24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</row>
    <row r="902" ht="24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</row>
    <row r="903" ht="24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</row>
    <row r="904" ht="24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</row>
    <row r="905" ht="24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</row>
    <row r="906" ht="24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</row>
    <row r="907" ht="24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</row>
    <row r="908" ht="24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</row>
    <row r="909" ht="24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</row>
    <row r="910" ht="24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</row>
    <row r="911" ht="24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</row>
    <row r="912" ht="24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</row>
    <row r="913" ht="24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</row>
    <row r="914" ht="24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</row>
    <row r="915" ht="24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</row>
    <row r="916" ht="24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</row>
    <row r="917" ht="24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</row>
    <row r="918" ht="24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</row>
    <row r="919" ht="24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</row>
    <row r="920" ht="24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</row>
    <row r="921" ht="24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</row>
    <row r="922" ht="24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</row>
    <row r="923" ht="24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</row>
    <row r="924" ht="24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</row>
    <row r="925" ht="24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</row>
    <row r="926" ht="24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</row>
    <row r="927" ht="24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</row>
    <row r="928" ht="24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</row>
    <row r="929" ht="24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</row>
    <row r="930" ht="24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</row>
    <row r="931" ht="24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</row>
    <row r="932" ht="24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</row>
    <row r="933" ht="24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</row>
    <row r="934" ht="24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</row>
    <row r="935" ht="24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</row>
    <row r="936" ht="24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</row>
    <row r="937" ht="24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</row>
    <row r="938" ht="24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</row>
    <row r="939" ht="24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</row>
    <row r="940" ht="24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</row>
    <row r="941" ht="24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</row>
    <row r="942" ht="24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</row>
    <row r="943" ht="24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</row>
    <row r="944" ht="24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</row>
    <row r="945" ht="24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</row>
    <row r="946" ht="24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</row>
    <row r="947" ht="24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</row>
    <row r="948" ht="24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</row>
    <row r="949" ht="24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</row>
    <row r="950" ht="24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</row>
    <row r="951" ht="24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</row>
    <row r="952" ht="24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</row>
    <row r="953" ht="24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</row>
    <row r="954" ht="24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</row>
    <row r="955" ht="24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</row>
    <row r="956" ht="24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</row>
    <row r="957" ht="24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</row>
    <row r="958" ht="24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</row>
    <row r="959" ht="24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</row>
    <row r="960" ht="24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</row>
    <row r="961" ht="24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</row>
    <row r="962" ht="24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</row>
    <row r="963" ht="24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</row>
    <row r="964" ht="24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</row>
    <row r="965" ht="24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</row>
    <row r="966" ht="24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</row>
    <row r="967" ht="24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</row>
    <row r="968" ht="24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</row>
    <row r="969" ht="24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</row>
    <row r="970" ht="24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</row>
    <row r="971" ht="24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</row>
    <row r="972" ht="24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</row>
    <row r="973" ht="24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</row>
    <row r="974" ht="24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</row>
    <row r="975" ht="24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</row>
    <row r="976" ht="24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</row>
    <row r="977" ht="24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</row>
    <row r="978" ht="24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</row>
    <row r="979" ht="24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</row>
    <row r="980" ht="24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</row>
    <row r="981" ht="24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</row>
    <row r="982" ht="24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</row>
    <row r="983" ht="24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</row>
    <row r="984" ht="24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</row>
    <row r="985" ht="24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</row>
    <row r="986" ht="24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</row>
    <row r="987" ht="24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</row>
    <row r="988" ht="24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</row>
    <row r="989" ht="24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</row>
    <row r="990" ht="24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</row>
    <row r="991" ht="24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</row>
    <row r="992" ht="24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</row>
    <row r="993" ht="24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</row>
    <row r="994" ht="24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</row>
    <row r="995" ht="24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</row>
    <row r="996" ht="24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</row>
    <row r="997" ht="24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</row>
    <row r="998" ht="24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</row>
    <row r="999" ht="24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</row>
    <row r="1000" ht="24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</row>
  </sheetData>
  <mergeCells count="11">
    <mergeCell ref="E4:Z4"/>
    <mergeCell ref="AA4:AO4"/>
    <mergeCell ref="AP4:AQ4"/>
    <mergeCell ref="AR4:AS4"/>
    <mergeCell ref="B1:AS1"/>
    <mergeCell ref="A3:A5"/>
    <mergeCell ref="B3:B5"/>
    <mergeCell ref="C3:C5"/>
    <mergeCell ref="D3:D5"/>
    <mergeCell ref="E3:AO3"/>
    <mergeCell ref="AP3:AS3"/>
  </mergeCells>
  <dataValidations>
    <dataValidation type="decimal" operator="greaterThanOrEqual" allowBlank="1" showErrorMessage="1" sqref="E9:AO10">
      <formula1>0.0</formula1>
    </dataValidation>
  </dataValidations>
  <printOptions/>
  <pageMargins bottom="0.75" footer="0.0" header="0.0" left="0.7" right="0.7" top="0.75"/>
  <pageSetup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E2841"/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38.63"/>
    <col customWidth="1" min="3" max="3" width="15.0"/>
    <col customWidth="1" min="4" max="4" width="15.25"/>
    <col customWidth="1" min="5" max="45" width="9.13"/>
  </cols>
  <sheetData>
    <row r="1" ht="24.0" customHeight="1">
      <c r="A1" s="1"/>
      <c r="B1" s="2" t="s">
        <v>0</v>
      </c>
    </row>
    <row r="2" ht="24.0" customHeight="1">
      <c r="A2" s="1"/>
      <c r="B2" s="1" t="s">
        <v>114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ht="24.0" customHeight="1">
      <c r="A3" s="4" t="s">
        <v>5</v>
      </c>
      <c r="B3" s="4" t="s">
        <v>6</v>
      </c>
      <c r="C3" s="5" t="s">
        <v>7</v>
      </c>
      <c r="D3" s="7" t="s">
        <v>8</v>
      </c>
      <c r="E3" s="8" t="s">
        <v>9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2"/>
      <c r="AP3" s="13" t="s">
        <v>10</v>
      </c>
      <c r="AQ3" s="14"/>
      <c r="AR3" s="14"/>
      <c r="AS3" s="15"/>
    </row>
    <row r="4" ht="24.0" customHeight="1">
      <c r="A4" s="17"/>
      <c r="B4" s="17"/>
      <c r="C4" s="18"/>
      <c r="D4" s="19"/>
      <c r="E4" s="21" t="s">
        <v>11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23"/>
      <c r="AA4" s="24" t="s">
        <v>12</v>
      </c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5"/>
      <c r="AP4" s="26" t="s">
        <v>11</v>
      </c>
      <c r="AQ4" s="16"/>
      <c r="AR4" s="20" t="s">
        <v>12</v>
      </c>
      <c r="AS4" s="27"/>
    </row>
    <row r="5" ht="24.0" customHeight="1">
      <c r="A5" s="28"/>
      <c r="B5" s="28"/>
      <c r="C5" s="29"/>
      <c r="D5" s="30"/>
      <c r="E5" s="31" t="s">
        <v>13</v>
      </c>
      <c r="F5" s="31" t="s">
        <v>14</v>
      </c>
      <c r="G5" s="31" t="s">
        <v>15</v>
      </c>
      <c r="H5" s="31" t="s">
        <v>16</v>
      </c>
      <c r="I5" s="31" t="s">
        <v>17</v>
      </c>
      <c r="J5" s="31" t="s">
        <v>18</v>
      </c>
      <c r="K5" s="31" t="s">
        <v>19</v>
      </c>
      <c r="L5" s="31" t="s">
        <v>20</v>
      </c>
      <c r="M5" s="31" t="s">
        <v>21</v>
      </c>
      <c r="N5" s="31" t="s">
        <v>22</v>
      </c>
      <c r="O5" s="31" t="s">
        <v>23</v>
      </c>
      <c r="P5" s="31" t="s">
        <v>24</v>
      </c>
      <c r="Q5" s="31" t="s">
        <v>25</v>
      </c>
      <c r="R5" s="31" t="s">
        <v>26</v>
      </c>
      <c r="S5" s="31" t="s">
        <v>27</v>
      </c>
      <c r="T5" s="31" t="s">
        <v>28</v>
      </c>
      <c r="U5" s="31" t="s">
        <v>29</v>
      </c>
      <c r="V5" s="31" t="s">
        <v>30</v>
      </c>
      <c r="W5" s="31" t="s">
        <v>31</v>
      </c>
      <c r="X5" s="31" t="s">
        <v>32</v>
      </c>
      <c r="Y5" s="31" t="s">
        <v>33</v>
      </c>
      <c r="Z5" s="31" t="s">
        <v>34</v>
      </c>
      <c r="AA5" s="32" t="s">
        <v>35</v>
      </c>
      <c r="AB5" s="31" t="s">
        <v>36</v>
      </c>
      <c r="AC5" s="31" t="s">
        <v>37</v>
      </c>
      <c r="AD5" s="31" t="s">
        <v>38</v>
      </c>
      <c r="AE5" s="31" t="s">
        <v>39</v>
      </c>
      <c r="AF5" s="31" t="s">
        <v>40</v>
      </c>
      <c r="AG5" s="31" t="s">
        <v>41</v>
      </c>
      <c r="AH5" s="31" t="s">
        <v>42</v>
      </c>
      <c r="AI5" s="31" t="s">
        <v>43</v>
      </c>
      <c r="AJ5" s="31" t="s">
        <v>44</v>
      </c>
      <c r="AK5" s="31" t="s">
        <v>45</v>
      </c>
      <c r="AL5" s="31" t="s">
        <v>46</v>
      </c>
      <c r="AM5" s="31" t="s">
        <v>47</v>
      </c>
      <c r="AN5" s="31" t="s">
        <v>48</v>
      </c>
      <c r="AO5" s="34" t="s">
        <v>49</v>
      </c>
      <c r="AP5" s="35" t="s">
        <v>50</v>
      </c>
      <c r="AQ5" s="33" t="s">
        <v>51</v>
      </c>
      <c r="AR5" s="33" t="s">
        <v>50</v>
      </c>
      <c r="AS5" s="37" t="s">
        <v>51</v>
      </c>
    </row>
    <row r="6" ht="24.0" customHeight="1">
      <c r="A6" s="36"/>
      <c r="B6" s="38" t="s">
        <v>52</v>
      </c>
      <c r="C6" s="39">
        <f>SUM(C7)</f>
        <v>25226300</v>
      </c>
      <c r="D6" s="41">
        <f t="shared" ref="D6:D14" si="2">SUM(E6:AO6)</f>
        <v>0</v>
      </c>
      <c r="E6" s="43">
        <f t="shared" ref="E6:AO6" si="1">SUM(E7)</f>
        <v>0</v>
      </c>
      <c r="F6" s="40">
        <f t="shared" si="1"/>
        <v>0</v>
      </c>
      <c r="G6" s="40">
        <f t="shared" si="1"/>
        <v>0</v>
      </c>
      <c r="H6" s="40">
        <f t="shared" si="1"/>
        <v>0</v>
      </c>
      <c r="I6" s="40">
        <f t="shared" si="1"/>
        <v>0</v>
      </c>
      <c r="J6" s="40">
        <f t="shared" si="1"/>
        <v>0</v>
      </c>
      <c r="K6" s="40">
        <f t="shared" si="1"/>
        <v>0</v>
      </c>
      <c r="L6" s="40">
        <f t="shared" si="1"/>
        <v>0</v>
      </c>
      <c r="M6" s="40">
        <f t="shared" si="1"/>
        <v>0</v>
      </c>
      <c r="N6" s="40">
        <f t="shared" si="1"/>
        <v>0</v>
      </c>
      <c r="O6" s="40">
        <f t="shared" si="1"/>
        <v>0</v>
      </c>
      <c r="P6" s="40">
        <f t="shared" si="1"/>
        <v>0</v>
      </c>
      <c r="Q6" s="40">
        <f t="shared" si="1"/>
        <v>0</v>
      </c>
      <c r="R6" s="40">
        <f t="shared" si="1"/>
        <v>0</v>
      </c>
      <c r="S6" s="40">
        <f t="shared" si="1"/>
        <v>0</v>
      </c>
      <c r="T6" s="40">
        <f t="shared" si="1"/>
        <v>0</v>
      </c>
      <c r="U6" s="40">
        <f t="shared" si="1"/>
        <v>0</v>
      </c>
      <c r="V6" s="40">
        <f t="shared" si="1"/>
        <v>0</v>
      </c>
      <c r="W6" s="40">
        <f t="shared" si="1"/>
        <v>0</v>
      </c>
      <c r="X6" s="40">
        <f t="shared" si="1"/>
        <v>0</v>
      </c>
      <c r="Y6" s="40">
        <f t="shared" si="1"/>
        <v>0</v>
      </c>
      <c r="Z6" s="40">
        <f t="shared" si="1"/>
        <v>0</v>
      </c>
      <c r="AA6" s="44">
        <f t="shared" si="1"/>
        <v>0</v>
      </c>
      <c r="AB6" s="40">
        <f t="shared" si="1"/>
        <v>0</v>
      </c>
      <c r="AC6" s="40">
        <f t="shared" si="1"/>
        <v>0</v>
      </c>
      <c r="AD6" s="40">
        <f t="shared" si="1"/>
        <v>0</v>
      </c>
      <c r="AE6" s="40">
        <f t="shared" si="1"/>
        <v>0</v>
      </c>
      <c r="AF6" s="40">
        <f t="shared" si="1"/>
        <v>0</v>
      </c>
      <c r="AG6" s="40">
        <f t="shared" si="1"/>
        <v>0</v>
      </c>
      <c r="AH6" s="40">
        <f t="shared" si="1"/>
        <v>0</v>
      </c>
      <c r="AI6" s="40">
        <f t="shared" si="1"/>
        <v>0</v>
      </c>
      <c r="AJ6" s="40">
        <f t="shared" si="1"/>
        <v>0</v>
      </c>
      <c r="AK6" s="40">
        <f t="shared" si="1"/>
        <v>0</v>
      </c>
      <c r="AL6" s="40">
        <f t="shared" si="1"/>
        <v>0</v>
      </c>
      <c r="AM6" s="40">
        <f t="shared" si="1"/>
        <v>0</v>
      </c>
      <c r="AN6" s="40">
        <f t="shared" si="1"/>
        <v>0</v>
      </c>
      <c r="AO6" s="45">
        <f t="shared" si="1"/>
        <v>0</v>
      </c>
      <c r="AP6" s="46">
        <f>SUM(E6:Z6)</f>
        <v>0</v>
      </c>
      <c r="AQ6" s="47" t="str">
        <f>AP6/D6</f>
        <v>#DIV/0!</v>
      </c>
      <c r="AR6" s="40">
        <f>SUM(AA6:AO6)</f>
        <v>0</v>
      </c>
      <c r="AS6" s="48" t="str">
        <f>AR6/D6</f>
        <v>#DIV/0!</v>
      </c>
    </row>
    <row r="7" ht="24.0" customHeight="1">
      <c r="A7" s="49"/>
      <c r="B7" s="51" t="s">
        <v>53</v>
      </c>
      <c r="C7" s="52">
        <f>C8</f>
        <v>25226300</v>
      </c>
      <c r="D7" s="53">
        <f t="shared" si="2"/>
        <v>0</v>
      </c>
      <c r="E7" s="54">
        <f t="shared" ref="E7:AS7" si="3">E8</f>
        <v>0</v>
      </c>
      <c r="F7" s="54">
        <f t="shared" si="3"/>
        <v>0</v>
      </c>
      <c r="G7" s="54">
        <f t="shared" si="3"/>
        <v>0</v>
      </c>
      <c r="H7" s="54">
        <f t="shared" si="3"/>
        <v>0</v>
      </c>
      <c r="I7" s="54">
        <f t="shared" si="3"/>
        <v>0</v>
      </c>
      <c r="J7" s="54">
        <f t="shared" si="3"/>
        <v>0</v>
      </c>
      <c r="K7" s="54">
        <f t="shared" si="3"/>
        <v>0</v>
      </c>
      <c r="L7" s="54">
        <f t="shared" si="3"/>
        <v>0</v>
      </c>
      <c r="M7" s="54">
        <f t="shared" si="3"/>
        <v>0</v>
      </c>
      <c r="N7" s="54">
        <f t="shared" si="3"/>
        <v>0</v>
      </c>
      <c r="O7" s="54">
        <f t="shared" si="3"/>
        <v>0</v>
      </c>
      <c r="P7" s="54">
        <f t="shared" si="3"/>
        <v>0</v>
      </c>
      <c r="Q7" s="54">
        <f t="shared" si="3"/>
        <v>0</v>
      </c>
      <c r="R7" s="54">
        <f t="shared" si="3"/>
        <v>0</v>
      </c>
      <c r="S7" s="54">
        <f t="shared" si="3"/>
        <v>0</v>
      </c>
      <c r="T7" s="54">
        <f t="shared" si="3"/>
        <v>0</v>
      </c>
      <c r="U7" s="54">
        <f t="shared" si="3"/>
        <v>0</v>
      </c>
      <c r="V7" s="54">
        <f t="shared" si="3"/>
        <v>0</v>
      </c>
      <c r="W7" s="54">
        <f t="shared" si="3"/>
        <v>0</v>
      </c>
      <c r="X7" s="54">
        <f t="shared" si="3"/>
        <v>0</v>
      </c>
      <c r="Y7" s="54">
        <f t="shared" si="3"/>
        <v>0</v>
      </c>
      <c r="Z7" s="54">
        <f t="shared" si="3"/>
        <v>0</v>
      </c>
      <c r="AA7" s="54">
        <f t="shared" si="3"/>
        <v>0</v>
      </c>
      <c r="AB7" s="54">
        <f t="shared" si="3"/>
        <v>0</v>
      </c>
      <c r="AC7" s="54">
        <f t="shared" si="3"/>
        <v>0</v>
      </c>
      <c r="AD7" s="54">
        <f t="shared" si="3"/>
        <v>0</v>
      </c>
      <c r="AE7" s="54">
        <f t="shared" si="3"/>
        <v>0</v>
      </c>
      <c r="AF7" s="54">
        <f t="shared" si="3"/>
        <v>0</v>
      </c>
      <c r="AG7" s="54">
        <f t="shared" si="3"/>
        <v>0</v>
      </c>
      <c r="AH7" s="54">
        <f t="shared" si="3"/>
        <v>0</v>
      </c>
      <c r="AI7" s="54">
        <f t="shared" si="3"/>
        <v>0</v>
      </c>
      <c r="AJ7" s="54">
        <f t="shared" si="3"/>
        <v>0</v>
      </c>
      <c r="AK7" s="54">
        <f t="shared" si="3"/>
        <v>0</v>
      </c>
      <c r="AL7" s="54">
        <f t="shared" si="3"/>
        <v>0</v>
      </c>
      <c r="AM7" s="54">
        <f t="shared" si="3"/>
        <v>0</v>
      </c>
      <c r="AN7" s="54">
        <f t="shared" si="3"/>
        <v>0</v>
      </c>
      <c r="AO7" s="54">
        <f t="shared" si="3"/>
        <v>0</v>
      </c>
      <c r="AP7" s="54">
        <f t="shared" si="3"/>
        <v>0</v>
      </c>
      <c r="AQ7" s="54" t="str">
        <f t="shared" si="3"/>
        <v>#DIV/0!</v>
      </c>
      <c r="AR7" s="54">
        <f t="shared" si="3"/>
        <v>0</v>
      </c>
      <c r="AS7" s="54" t="str">
        <f t="shared" si="3"/>
        <v>#DIV/0!</v>
      </c>
    </row>
    <row r="8" ht="44.25" customHeight="1">
      <c r="A8" s="56"/>
      <c r="B8" s="57" t="s">
        <v>115</v>
      </c>
      <c r="C8" s="58">
        <f>SUM(C9)</f>
        <v>25226300</v>
      </c>
      <c r="D8" s="59">
        <f t="shared" si="2"/>
        <v>0</v>
      </c>
      <c r="E8" s="60">
        <f t="shared" ref="E8:AO8" si="4">SUM(E9)</f>
        <v>0</v>
      </c>
      <c r="F8" s="61">
        <f t="shared" si="4"/>
        <v>0</v>
      </c>
      <c r="G8" s="61">
        <f t="shared" si="4"/>
        <v>0</v>
      </c>
      <c r="H8" s="61">
        <f t="shared" si="4"/>
        <v>0</v>
      </c>
      <c r="I8" s="61">
        <f t="shared" si="4"/>
        <v>0</v>
      </c>
      <c r="J8" s="61">
        <f t="shared" si="4"/>
        <v>0</v>
      </c>
      <c r="K8" s="61">
        <f t="shared" si="4"/>
        <v>0</v>
      </c>
      <c r="L8" s="61">
        <f t="shared" si="4"/>
        <v>0</v>
      </c>
      <c r="M8" s="61">
        <f t="shared" si="4"/>
        <v>0</v>
      </c>
      <c r="N8" s="61">
        <f t="shared" si="4"/>
        <v>0</v>
      </c>
      <c r="O8" s="61">
        <f t="shared" si="4"/>
        <v>0</v>
      </c>
      <c r="P8" s="61">
        <f t="shared" si="4"/>
        <v>0</v>
      </c>
      <c r="Q8" s="61">
        <f t="shared" si="4"/>
        <v>0</v>
      </c>
      <c r="R8" s="61">
        <f t="shared" si="4"/>
        <v>0</v>
      </c>
      <c r="S8" s="61">
        <f t="shared" si="4"/>
        <v>0</v>
      </c>
      <c r="T8" s="61">
        <f t="shared" si="4"/>
        <v>0</v>
      </c>
      <c r="U8" s="61">
        <f t="shared" si="4"/>
        <v>0</v>
      </c>
      <c r="V8" s="61">
        <f t="shared" si="4"/>
        <v>0</v>
      </c>
      <c r="W8" s="61">
        <f t="shared" si="4"/>
        <v>0</v>
      </c>
      <c r="X8" s="61">
        <f t="shared" si="4"/>
        <v>0</v>
      </c>
      <c r="Y8" s="61">
        <f t="shared" si="4"/>
        <v>0</v>
      </c>
      <c r="Z8" s="61">
        <f t="shared" si="4"/>
        <v>0</v>
      </c>
      <c r="AA8" s="62">
        <f t="shared" si="4"/>
        <v>0</v>
      </c>
      <c r="AB8" s="61">
        <f t="shared" si="4"/>
        <v>0</v>
      </c>
      <c r="AC8" s="61">
        <f t="shared" si="4"/>
        <v>0</v>
      </c>
      <c r="AD8" s="61">
        <f t="shared" si="4"/>
        <v>0</v>
      </c>
      <c r="AE8" s="61">
        <f t="shared" si="4"/>
        <v>0</v>
      </c>
      <c r="AF8" s="61">
        <f t="shared" si="4"/>
        <v>0</v>
      </c>
      <c r="AG8" s="61">
        <f t="shared" si="4"/>
        <v>0</v>
      </c>
      <c r="AH8" s="61">
        <f t="shared" si="4"/>
        <v>0</v>
      </c>
      <c r="AI8" s="61">
        <f t="shared" si="4"/>
        <v>0</v>
      </c>
      <c r="AJ8" s="61">
        <f t="shared" si="4"/>
        <v>0</v>
      </c>
      <c r="AK8" s="61">
        <f t="shared" si="4"/>
        <v>0</v>
      </c>
      <c r="AL8" s="61">
        <f t="shared" si="4"/>
        <v>0</v>
      </c>
      <c r="AM8" s="61">
        <f t="shared" si="4"/>
        <v>0</v>
      </c>
      <c r="AN8" s="61">
        <f t="shared" si="4"/>
        <v>0</v>
      </c>
      <c r="AO8" s="63">
        <f t="shared" si="4"/>
        <v>0</v>
      </c>
      <c r="AP8" s="62">
        <f t="shared" ref="AP8:AP14" si="6">SUM(E8:Z8)</f>
        <v>0</v>
      </c>
      <c r="AQ8" s="64" t="str">
        <f t="shared" ref="AQ8:AQ14" si="7">AP8/D8</f>
        <v>#DIV/0!</v>
      </c>
      <c r="AR8" s="65">
        <f t="shared" ref="AR8:AR14" si="8">SUM(AA8:AO8)</f>
        <v>0</v>
      </c>
      <c r="AS8" s="66" t="str">
        <f t="shared" ref="AS8:AS14" si="9">AR8/D8</f>
        <v>#DIV/0!</v>
      </c>
    </row>
    <row r="9" ht="24.0" customHeight="1">
      <c r="A9" s="67">
        <v>7.0</v>
      </c>
      <c r="B9" s="68" t="s">
        <v>116</v>
      </c>
      <c r="C9" s="69">
        <v>2.52263E7</v>
      </c>
      <c r="D9" s="41">
        <f t="shared" si="2"/>
        <v>0</v>
      </c>
      <c r="E9" s="70">
        <f t="shared" ref="E9:AO9" si="5">SUM(E10:E14)</f>
        <v>0</v>
      </c>
      <c r="F9" s="70">
        <f t="shared" si="5"/>
        <v>0</v>
      </c>
      <c r="G9" s="70">
        <f t="shared" si="5"/>
        <v>0</v>
      </c>
      <c r="H9" s="70">
        <f t="shared" si="5"/>
        <v>0</v>
      </c>
      <c r="I9" s="70">
        <f t="shared" si="5"/>
        <v>0</v>
      </c>
      <c r="J9" s="70">
        <f t="shared" si="5"/>
        <v>0</v>
      </c>
      <c r="K9" s="70">
        <f t="shared" si="5"/>
        <v>0</v>
      </c>
      <c r="L9" s="70">
        <f t="shared" si="5"/>
        <v>0</v>
      </c>
      <c r="M9" s="70">
        <f t="shared" si="5"/>
        <v>0</v>
      </c>
      <c r="N9" s="70">
        <f t="shared" si="5"/>
        <v>0</v>
      </c>
      <c r="O9" s="70">
        <f t="shared" si="5"/>
        <v>0</v>
      </c>
      <c r="P9" s="70">
        <f t="shared" si="5"/>
        <v>0</v>
      </c>
      <c r="Q9" s="70">
        <f t="shared" si="5"/>
        <v>0</v>
      </c>
      <c r="R9" s="70">
        <f t="shared" si="5"/>
        <v>0</v>
      </c>
      <c r="S9" s="70">
        <f t="shared" si="5"/>
        <v>0</v>
      </c>
      <c r="T9" s="70">
        <f t="shared" si="5"/>
        <v>0</v>
      </c>
      <c r="U9" s="70">
        <f t="shared" si="5"/>
        <v>0</v>
      </c>
      <c r="V9" s="70">
        <f t="shared" si="5"/>
        <v>0</v>
      </c>
      <c r="W9" s="70">
        <f t="shared" si="5"/>
        <v>0</v>
      </c>
      <c r="X9" s="70">
        <f t="shared" si="5"/>
        <v>0</v>
      </c>
      <c r="Y9" s="70">
        <f t="shared" si="5"/>
        <v>0</v>
      </c>
      <c r="Z9" s="70">
        <f t="shared" si="5"/>
        <v>0</v>
      </c>
      <c r="AA9" s="70">
        <f t="shared" si="5"/>
        <v>0</v>
      </c>
      <c r="AB9" s="70">
        <f t="shared" si="5"/>
        <v>0</v>
      </c>
      <c r="AC9" s="70">
        <f t="shared" si="5"/>
        <v>0</v>
      </c>
      <c r="AD9" s="70">
        <f t="shared" si="5"/>
        <v>0</v>
      </c>
      <c r="AE9" s="70">
        <f t="shared" si="5"/>
        <v>0</v>
      </c>
      <c r="AF9" s="70">
        <f t="shared" si="5"/>
        <v>0</v>
      </c>
      <c r="AG9" s="70">
        <f t="shared" si="5"/>
        <v>0</v>
      </c>
      <c r="AH9" s="70">
        <f t="shared" si="5"/>
        <v>0</v>
      </c>
      <c r="AI9" s="70">
        <f t="shared" si="5"/>
        <v>0</v>
      </c>
      <c r="AJ9" s="70">
        <f t="shared" si="5"/>
        <v>0</v>
      </c>
      <c r="AK9" s="70">
        <f t="shared" si="5"/>
        <v>0</v>
      </c>
      <c r="AL9" s="70">
        <f t="shared" si="5"/>
        <v>0</v>
      </c>
      <c r="AM9" s="70">
        <f t="shared" si="5"/>
        <v>0</v>
      </c>
      <c r="AN9" s="70">
        <f t="shared" si="5"/>
        <v>0</v>
      </c>
      <c r="AO9" s="70">
        <f t="shared" si="5"/>
        <v>0</v>
      </c>
      <c r="AP9" s="71">
        <f t="shared" si="6"/>
        <v>0</v>
      </c>
      <c r="AQ9" s="72" t="str">
        <f t="shared" si="7"/>
        <v>#DIV/0!</v>
      </c>
      <c r="AR9" s="73">
        <f t="shared" si="8"/>
        <v>0</v>
      </c>
      <c r="AS9" s="74" t="str">
        <f t="shared" si="9"/>
        <v>#DIV/0!</v>
      </c>
    </row>
    <row r="10" ht="24.0" customHeight="1">
      <c r="A10" s="75"/>
      <c r="B10" s="76" t="s">
        <v>58</v>
      </c>
      <c r="C10" s="69"/>
      <c r="D10" s="41">
        <f t="shared" si="2"/>
        <v>0</v>
      </c>
      <c r="E10" s="77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9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80"/>
      <c r="AP10" s="71">
        <f t="shared" si="6"/>
        <v>0</v>
      </c>
      <c r="AQ10" s="72" t="str">
        <f t="shared" si="7"/>
        <v>#DIV/0!</v>
      </c>
      <c r="AR10" s="73">
        <f t="shared" si="8"/>
        <v>0</v>
      </c>
      <c r="AS10" s="74" t="str">
        <f t="shared" si="9"/>
        <v>#DIV/0!</v>
      </c>
    </row>
    <row r="11" ht="24.0" customHeight="1">
      <c r="A11" s="75"/>
      <c r="B11" s="76" t="s">
        <v>59</v>
      </c>
      <c r="C11" s="69"/>
      <c r="D11" s="41">
        <f t="shared" si="2"/>
        <v>0</v>
      </c>
      <c r="E11" s="77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9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80"/>
      <c r="AP11" s="71">
        <f t="shared" si="6"/>
        <v>0</v>
      </c>
      <c r="AQ11" s="72" t="str">
        <f t="shared" si="7"/>
        <v>#DIV/0!</v>
      </c>
      <c r="AR11" s="73">
        <f t="shared" si="8"/>
        <v>0</v>
      </c>
      <c r="AS11" s="74" t="str">
        <f t="shared" si="9"/>
        <v>#DIV/0!</v>
      </c>
    </row>
    <row r="12" ht="24.0" customHeight="1">
      <c r="A12" s="75"/>
      <c r="B12" s="76" t="s">
        <v>60</v>
      </c>
      <c r="C12" s="69"/>
      <c r="D12" s="41">
        <f t="shared" si="2"/>
        <v>0</v>
      </c>
      <c r="E12" s="77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9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80"/>
      <c r="AP12" s="71">
        <f t="shared" si="6"/>
        <v>0</v>
      </c>
      <c r="AQ12" s="72" t="str">
        <f t="shared" si="7"/>
        <v>#DIV/0!</v>
      </c>
      <c r="AR12" s="73">
        <f t="shared" si="8"/>
        <v>0</v>
      </c>
      <c r="AS12" s="74" t="str">
        <f t="shared" si="9"/>
        <v>#DIV/0!</v>
      </c>
    </row>
    <row r="13" ht="24.0" customHeight="1">
      <c r="A13" s="75"/>
      <c r="B13" s="76" t="s">
        <v>61</v>
      </c>
      <c r="C13" s="69"/>
      <c r="D13" s="41">
        <f t="shared" si="2"/>
        <v>0</v>
      </c>
      <c r="E13" s="77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9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80"/>
      <c r="AP13" s="71">
        <f t="shared" si="6"/>
        <v>0</v>
      </c>
      <c r="AQ13" s="72" t="str">
        <f t="shared" si="7"/>
        <v>#DIV/0!</v>
      </c>
      <c r="AR13" s="73">
        <f t="shared" si="8"/>
        <v>0</v>
      </c>
      <c r="AS13" s="74" t="str">
        <f t="shared" si="9"/>
        <v>#DIV/0!</v>
      </c>
    </row>
    <row r="14" ht="24.0" customHeight="1">
      <c r="A14" s="75"/>
      <c r="B14" s="76" t="s">
        <v>62</v>
      </c>
      <c r="C14" s="69"/>
      <c r="D14" s="41">
        <f t="shared" si="2"/>
        <v>0</v>
      </c>
      <c r="E14" s="77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9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80"/>
      <c r="AP14" s="71">
        <f t="shared" si="6"/>
        <v>0</v>
      </c>
      <c r="AQ14" s="72" t="str">
        <f t="shared" si="7"/>
        <v>#DIV/0!</v>
      </c>
      <c r="AR14" s="73">
        <f t="shared" si="8"/>
        <v>0</v>
      </c>
      <c r="AS14" s="74" t="str">
        <f t="shared" si="9"/>
        <v>#DIV/0!</v>
      </c>
    </row>
    <row r="15" ht="24.0" customHeight="1">
      <c r="A15" s="75"/>
      <c r="B15" s="81"/>
      <c r="C15" s="82"/>
      <c r="D15" s="41"/>
      <c r="E15" s="77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9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80"/>
      <c r="AP15" s="79"/>
      <c r="AQ15" s="83"/>
      <c r="AR15" s="84"/>
      <c r="AS15" s="85"/>
    </row>
    <row r="16" ht="24.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ht="24.0" customHeight="1">
      <c r="A17" s="1"/>
      <c r="B17" s="1" t="s">
        <v>117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ht="24.0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ht="24.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ht="24.0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ht="24.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ht="24.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ht="24.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ht="24.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ht="24.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ht="24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ht="24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ht="24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ht="24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ht="24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ht="24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ht="24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ht="24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ht="24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ht="24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ht="24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ht="24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ht="24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ht="24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ht="24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ht="24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ht="24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ht="24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ht="24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ht="24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ht="24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ht="24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ht="24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ht="24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ht="24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ht="24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ht="24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ht="24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ht="24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ht="24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ht="24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ht="24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ht="24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ht="24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ht="24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ht="24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ht="24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ht="24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ht="24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ht="24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ht="24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ht="24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ht="24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ht="24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ht="24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ht="24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  <row r="72" ht="24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</row>
    <row r="73" ht="24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</row>
    <row r="74" ht="24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</row>
    <row r="75" ht="24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</row>
    <row r="76" ht="24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</row>
    <row r="77" ht="24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</row>
    <row r="78" ht="24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</row>
    <row r="79" ht="24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</row>
    <row r="80" ht="24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</row>
    <row r="81" ht="24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</row>
    <row r="82" ht="24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</row>
    <row r="83" ht="24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</row>
    <row r="84" ht="24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</row>
    <row r="85" ht="24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</row>
    <row r="86" ht="24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</row>
    <row r="87" ht="24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</row>
    <row r="88" ht="24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</row>
    <row r="89" ht="24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</row>
    <row r="90" ht="24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</row>
    <row r="91" ht="24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</row>
    <row r="92" ht="24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</row>
    <row r="93" ht="24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</row>
    <row r="94" ht="24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</row>
    <row r="95" ht="24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</row>
    <row r="96" ht="24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</row>
    <row r="97" ht="24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</row>
    <row r="98" ht="24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</row>
    <row r="99" ht="24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</row>
    <row r="100" ht="24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</row>
    <row r="101" ht="24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</row>
    <row r="102" ht="24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</row>
    <row r="103" ht="24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</row>
    <row r="104" ht="24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</row>
    <row r="105" ht="24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</row>
    <row r="106" ht="24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</row>
    <row r="107" ht="24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</row>
    <row r="108" ht="24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</row>
    <row r="109" ht="24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</row>
    <row r="110" ht="24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</row>
    <row r="111" ht="24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</row>
    <row r="112" ht="24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</row>
    <row r="113" ht="24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</row>
    <row r="114" ht="24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</row>
    <row r="115" ht="24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</row>
    <row r="116" ht="24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</row>
    <row r="117" ht="24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</row>
    <row r="118" ht="24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</row>
    <row r="119" ht="24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</row>
    <row r="120" ht="24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</row>
    <row r="121" ht="24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</row>
    <row r="122" ht="24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</row>
    <row r="123" ht="24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</row>
    <row r="124" ht="24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</row>
    <row r="125" ht="24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</row>
    <row r="126" ht="24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</row>
    <row r="127" ht="24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</row>
    <row r="128" ht="24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</row>
    <row r="129" ht="24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</row>
    <row r="130" ht="24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</row>
    <row r="131" ht="24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</row>
    <row r="132" ht="24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</row>
    <row r="133" ht="24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</row>
    <row r="134" ht="24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</row>
    <row r="135" ht="24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</row>
    <row r="136" ht="24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</row>
    <row r="137" ht="24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</row>
    <row r="138" ht="24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</row>
    <row r="139" ht="24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</row>
    <row r="140" ht="24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</row>
    <row r="141" ht="24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</row>
    <row r="142" ht="24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</row>
    <row r="143" ht="24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</row>
    <row r="144" ht="24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</row>
    <row r="145" ht="24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</row>
    <row r="146" ht="24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</row>
    <row r="147" ht="24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</row>
    <row r="148" ht="24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</row>
    <row r="149" ht="24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</row>
    <row r="150" ht="24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</row>
    <row r="151" ht="24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</row>
    <row r="152" ht="24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</row>
    <row r="153" ht="24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</row>
    <row r="154" ht="24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</row>
    <row r="155" ht="24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</row>
    <row r="156" ht="24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</row>
    <row r="157" ht="24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</row>
    <row r="158" ht="24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</row>
    <row r="159" ht="24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</row>
    <row r="160" ht="24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</row>
    <row r="161" ht="24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</row>
    <row r="162" ht="24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</row>
    <row r="163" ht="24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</row>
    <row r="164" ht="24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</row>
    <row r="165" ht="24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</row>
    <row r="166" ht="24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</row>
    <row r="167" ht="24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</row>
    <row r="168" ht="24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</row>
    <row r="169" ht="24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</row>
    <row r="170" ht="24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</row>
    <row r="171" ht="24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</row>
    <row r="172" ht="24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</row>
    <row r="173" ht="24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</row>
    <row r="174" ht="24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</row>
    <row r="175" ht="24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</row>
    <row r="176" ht="24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</row>
    <row r="177" ht="24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</row>
    <row r="178" ht="24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</row>
    <row r="179" ht="24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</row>
    <row r="180" ht="24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</row>
    <row r="181" ht="24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</row>
    <row r="182" ht="24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</row>
    <row r="183" ht="24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</row>
    <row r="184" ht="24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</row>
    <row r="185" ht="24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</row>
    <row r="186" ht="24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</row>
    <row r="187" ht="24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</row>
    <row r="188" ht="24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</row>
    <row r="189" ht="24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</row>
    <row r="190" ht="24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</row>
    <row r="191" ht="24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</row>
    <row r="192" ht="24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</row>
    <row r="193" ht="24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</row>
    <row r="194" ht="24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</row>
    <row r="195" ht="24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</row>
    <row r="196" ht="24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</row>
    <row r="197" ht="24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</row>
    <row r="198" ht="24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</row>
    <row r="199" ht="24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</row>
    <row r="200" ht="24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</row>
    <row r="201" ht="24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</row>
    <row r="202" ht="24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</row>
    <row r="203" ht="24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</row>
    <row r="204" ht="24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</row>
    <row r="205" ht="24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</row>
    <row r="206" ht="24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</row>
    <row r="207" ht="24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</row>
    <row r="208" ht="24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</row>
    <row r="209" ht="24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</row>
    <row r="210" ht="24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</row>
    <row r="211" ht="24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</row>
    <row r="212" ht="24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</row>
    <row r="213" ht="24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</row>
    <row r="214" ht="24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</row>
    <row r="215" ht="24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</row>
    <row r="216" ht="24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</row>
    <row r="217" ht="24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</row>
    <row r="218" ht="24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</row>
    <row r="219" ht="24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</row>
    <row r="220" ht="24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</row>
    <row r="221" ht="24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</row>
    <row r="222" ht="24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</row>
    <row r="223" ht="24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</row>
    <row r="224" ht="24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</row>
    <row r="225" ht="24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</row>
    <row r="226" ht="24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</row>
    <row r="227" ht="24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</row>
    <row r="228" ht="24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</row>
    <row r="229" ht="24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</row>
    <row r="230" ht="24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</row>
    <row r="231" ht="24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</row>
    <row r="232" ht="24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</row>
    <row r="233" ht="24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</row>
    <row r="234" ht="24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</row>
    <row r="235" ht="24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</row>
    <row r="236" ht="24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</row>
    <row r="237" ht="24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</row>
    <row r="238" ht="24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</row>
    <row r="239" ht="24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</row>
    <row r="240" ht="24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</row>
    <row r="241" ht="24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</row>
    <row r="242" ht="24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</row>
    <row r="243" ht="24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</row>
    <row r="244" ht="24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</row>
    <row r="245" ht="24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</row>
    <row r="246" ht="24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</row>
    <row r="247" ht="24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</row>
    <row r="248" ht="24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</row>
    <row r="249" ht="24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</row>
    <row r="250" ht="24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</row>
    <row r="251" ht="24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</row>
    <row r="252" ht="24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</row>
    <row r="253" ht="24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</row>
    <row r="254" ht="24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</row>
    <row r="255" ht="24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</row>
    <row r="256" ht="24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</row>
    <row r="257" ht="24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</row>
    <row r="258" ht="24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</row>
    <row r="259" ht="24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</row>
    <row r="260" ht="24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</row>
    <row r="261" ht="24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</row>
    <row r="262" ht="24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</row>
    <row r="263" ht="24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</row>
    <row r="264" ht="24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</row>
    <row r="265" ht="24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</row>
    <row r="266" ht="24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</row>
    <row r="267" ht="24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</row>
    <row r="268" ht="24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</row>
    <row r="269" ht="24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</row>
    <row r="270" ht="24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</row>
    <row r="271" ht="24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</row>
    <row r="272" ht="24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</row>
    <row r="273" ht="24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</row>
    <row r="274" ht="24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</row>
    <row r="275" ht="24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</row>
    <row r="276" ht="24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</row>
    <row r="277" ht="24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</row>
    <row r="278" ht="24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</row>
    <row r="279" ht="24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</row>
    <row r="280" ht="24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</row>
    <row r="281" ht="24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</row>
    <row r="282" ht="24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</row>
    <row r="283" ht="24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</row>
    <row r="284" ht="24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</row>
    <row r="285" ht="24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</row>
    <row r="286" ht="24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</row>
    <row r="287" ht="24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</row>
    <row r="288" ht="24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</row>
    <row r="289" ht="24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</row>
    <row r="290" ht="24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</row>
    <row r="291" ht="24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</row>
    <row r="292" ht="24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</row>
    <row r="293" ht="24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</row>
    <row r="294" ht="24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</row>
    <row r="295" ht="24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</row>
    <row r="296" ht="24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</row>
    <row r="297" ht="24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</row>
    <row r="298" ht="24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</row>
    <row r="299" ht="24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</row>
    <row r="300" ht="24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</row>
    <row r="301" ht="24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</row>
    <row r="302" ht="24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</row>
    <row r="303" ht="24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</row>
    <row r="304" ht="24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</row>
    <row r="305" ht="24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</row>
    <row r="306" ht="24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</row>
    <row r="307" ht="24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</row>
    <row r="308" ht="24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</row>
    <row r="309" ht="24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</row>
    <row r="310" ht="24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</row>
    <row r="311" ht="24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</row>
    <row r="312" ht="24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</row>
    <row r="313" ht="24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</row>
    <row r="314" ht="24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</row>
    <row r="315" ht="24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</row>
    <row r="316" ht="24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</row>
    <row r="317" ht="24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</row>
    <row r="318" ht="24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</row>
    <row r="319" ht="24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</row>
    <row r="320" ht="24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</row>
    <row r="321" ht="24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</row>
    <row r="322" ht="24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</row>
    <row r="323" ht="24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</row>
    <row r="324" ht="24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</row>
    <row r="325" ht="24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</row>
    <row r="326" ht="24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</row>
    <row r="327" ht="24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</row>
    <row r="328" ht="24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</row>
    <row r="329" ht="24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</row>
    <row r="330" ht="24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</row>
    <row r="331" ht="24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</row>
    <row r="332" ht="24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</row>
    <row r="333" ht="24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</row>
    <row r="334" ht="24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</row>
    <row r="335" ht="24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</row>
    <row r="336" ht="24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</row>
    <row r="337" ht="24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</row>
    <row r="338" ht="24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</row>
    <row r="339" ht="24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</row>
    <row r="340" ht="24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</row>
    <row r="341" ht="24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</row>
    <row r="342" ht="24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</row>
    <row r="343" ht="24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</row>
    <row r="344" ht="24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</row>
    <row r="345" ht="24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</row>
    <row r="346" ht="24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</row>
    <row r="347" ht="24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</row>
    <row r="348" ht="24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</row>
    <row r="349" ht="24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</row>
    <row r="350" ht="24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</row>
    <row r="351" ht="24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</row>
    <row r="352" ht="24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</row>
    <row r="353" ht="24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</row>
    <row r="354" ht="24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</row>
    <row r="355" ht="24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</row>
    <row r="356" ht="24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</row>
    <row r="357" ht="24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</row>
    <row r="358" ht="24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</row>
    <row r="359" ht="24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</row>
    <row r="360" ht="24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</row>
    <row r="361" ht="24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</row>
    <row r="362" ht="24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</row>
    <row r="363" ht="24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</row>
    <row r="364" ht="24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</row>
    <row r="365" ht="24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</row>
    <row r="366" ht="24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</row>
    <row r="367" ht="24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</row>
    <row r="368" ht="24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</row>
    <row r="369" ht="24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</row>
    <row r="370" ht="24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</row>
    <row r="371" ht="24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</row>
    <row r="372" ht="24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</row>
    <row r="373" ht="24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</row>
    <row r="374" ht="24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</row>
    <row r="375" ht="24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</row>
    <row r="376" ht="24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</row>
    <row r="377" ht="24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</row>
    <row r="378" ht="24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</row>
    <row r="379" ht="24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</row>
    <row r="380" ht="24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</row>
    <row r="381" ht="24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</row>
    <row r="382" ht="24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</row>
    <row r="383" ht="24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</row>
    <row r="384" ht="24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</row>
    <row r="385" ht="24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</row>
    <row r="386" ht="24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</row>
    <row r="387" ht="24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</row>
    <row r="388" ht="24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</row>
    <row r="389" ht="24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</row>
    <row r="390" ht="24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</row>
    <row r="391" ht="24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</row>
    <row r="392" ht="24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</row>
    <row r="393" ht="24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</row>
    <row r="394" ht="24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</row>
    <row r="395" ht="24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</row>
    <row r="396" ht="24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</row>
    <row r="397" ht="24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</row>
    <row r="398" ht="24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</row>
    <row r="399" ht="24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</row>
    <row r="400" ht="24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</row>
    <row r="401" ht="24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</row>
    <row r="402" ht="24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</row>
    <row r="403" ht="24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</row>
    <row r="404" ht="24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</row>
    <row r="405" ht="24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</row>
    <row r="406" ht="24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</row>
    <row r="407" ht="24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</row>
    <row r="408" ht="24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</row>
    <row r="409" ht="24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</row>
    <row r="410" ht="24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</row>
    <row r="411" ht="24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</row>
    <row r="412" ht="24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</row>
    <row r="413" ht="24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</row>
    <row r="414" ht="24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</row>
    <row r="415" ht="24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</row>
    <row r="416" ht="24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</row>
    <row r="417" ht="24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</row>
    <row r="418" ht="24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</row>
    <row r="419" ht="24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</row>
    <row r="420" ht="24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</row>
    <row r="421" ht="24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</row>
    <row r="422" ht="24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</row>
    <row r="423" ht="24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</row>
    <row r="424" ht="24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</row>
    <row r="425" ht="24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</row>
    <row r="426" ht="24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</row>
    <row r="427" ht="24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</row>
    <row r="428" ht="24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</row>
    <row r="429" ht="24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</row>
    <row r="430" ht="24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</row>
    <row r="431" ht="24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</row>
    <row r="432" ht="24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</row>
    <row r="433" ht="24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</row>
    <row r="434" ht="24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</row>
    <row r="435" ht="24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</row>
    <row r="436" ht="24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</row>
    <row r="437" ht="24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</row>
    <row r="438" ht="24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</row>
    <row r="439" ht="24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</row>
    <row r="440" ht="24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</row>
    <row r="441" ht="24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</row>
    <row r="442" ht="24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</row>
    <row r="443" ht="24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</row>
    <row r="444" ht="24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</row>
    <row r="445" ht="24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</row>
    <row r="446" ht="24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</row>
    <row r="447" ht="24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</row>
    <row r="448" ht="24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</row>
    <row r="449" ht="24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</row>
    <row r="450" ht="24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</row>
    <row r="451" ht="24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</row>
    <row r="452" ht="24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</row>
    <row r="453" ht="24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</row>
    <row r="454" ht="24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</row>
    <row r="455" ht="24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</row>
    <row r="456" ht="24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</row>
    <row r="457" ht="24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</row>
    <row r="458" ht="24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</row>
    <row r="459" ht="24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</row>
    <row r="460" ht="24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</row>
    <row r="461" ht="24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</row>
    <row r="462" ht="24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</row>
    <row r="463" ht="24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</row>
    <row r="464" ht="24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</row>
    <row r="465" ht="24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</row>
    <row r="466" ht="24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</row>
    <row r="467" ht="24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</row>
    <row r="468" ht="24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</row>
    <row r="469" ht="24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</row>
    <row r="470" ht="24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</row>
    <row r="471" ht="24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</row>
    <row r="472" ht="24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</row>
    <row r="473" ht="24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</row>
    <row r="474" ht="24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</row>
    <row r="475" ht="24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</row>
    <row r="476" ht="24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</row>
    <row r="477" ht="24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</row>
    <row r="478" ht="24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</row>
    <row r="479" ht="24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</row>
    <row r="480" ht="24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</row>
    <row r="481" ht="24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</row>
    <row r="482" ht="24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</row>
    <row r="483" ht="24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</row>
    <row r="484" ht="24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</row>
    <row r="485" ht="24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</row>
    <row r="486" ht="24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</row>
    <row r="487" ht="24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</row>
    <row r="488" ht="24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</row>
    <row r="489" ht="24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</row>
    <row r="490" ht="24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</row>
    <row r="491" ht="24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</row>
    <row r="492" ht="24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</row>
    <row r="493" ht="24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</row>
    <row r="494" ht="24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</row>
    <row r="495" ht="24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</row>
    <row r="496" ht="24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</row>
    <row r="497" ht="24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</row>
    <row r="498" ht="24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</row>
    <row r="499" ht="24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</row>
    <row r="500" ht="24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</row>
    <row r="501" ht="24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</row>
    <row r="502" ht="24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</row>
    <row r="503" ht="24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</row>
    <row r="504" ht="24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</row>
    <row r="505" ht="24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</row>
    <row r="506" ht="24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</row>
    <row r="507" ht="24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</row>
    <row r="508" ht="24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</row>
    <row r="509" ht="24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</row>
    <row r="510" ht="24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ht="24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ht="24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ht="24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</row>
    <row r="514" ht="24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</row>
    <row r="515" ht="24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</row>
    <row r="516" ht="24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</row>
    <row r="517" ht="24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</row>
    <row r="518" ht="24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</row>
    <row r="519" ht="24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</row>
    <row r="520" ht="24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</row>
    <row r="521" ht="24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</row>
    <row r="522" ht="24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</row>
    <row r="523" ht="24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</row>
    <row r="524" ht="24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</row>
    <row r="525" ht="24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</row>
    <row r="526" ht="24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</row>
    <row r="527" ht="24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</row>
    <row r="528" ht="24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</row>
    <row r="529" ht="24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</row>
    <row r="530" ht="24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</row>
    <row r="531" ht="24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</row>
    <row r="532" ht="24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</row>
    <row r="533" ht="24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</row>
    <row r="534" ht="24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</row>
    <row r="535" ht="24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</row>
    <row r="536" ht="24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</row>
    <row r="537" ht="24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</row>
    <row r="538" ht="24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</row>
    <row r="539" ht="24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</row>
    <row r="540" ht="24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</row>
    <row r="541" ht="24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</row>
    <row r="542" ht="24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</row>
    <row r="543" ht="24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</row>
    <row r="544" ht="24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</row>
    <row r="545" ht="24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</row>
    <row r="546" ht="24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</row>
    <row r="547" ht="24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</row>
    <row r="548" ht="24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</row>
    <row r="549" ht="24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</row>
    <row r="550" ht="24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</row>
    <row r="551" ht="24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</row>
    <row r="552" ht="24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</row>
    <row r="553" ht="24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</row>
    <row r="554" ht="24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</row>
    <row r="555" ht="24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</row>
    <row r="556" ht="24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</row>
    <row r="557" ht="24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</row>
    <row r="558" ht="24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</row>
    <row r="559" ht="24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</row>
    <row r="560" ht="24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</row>
    <row r="561" ht="24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</row>
    <row r="562" ht="24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</row>
    <row r="563" ht="24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</row>
    <row r="564" ht="24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</row>
    <row r="565" ht="24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</row>
    <row r="566" ht="24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</row>
    <row r="567" ht="24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</row>
    <row r="568" ht="24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</row>
    <row r="569" ht="24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</row>
    <row r="570" ht="24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</row>
    <row r="571" ht="24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</row>
    <row r="572" ht="24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</row>
    <row r="573" ht="24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</row>
    <row r="574" ht="24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</row>
    <row r="575" ht="24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</row>
    <row r="576" ht="24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</row>
    <row r="577" ht="24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</row>
    <row r="578" ht="24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</row>
    <row r="579" ht="24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</row>
    <row r="580" ht="24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</row>
    <row r="581" ht="24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</row>
    <row r="582" ht="24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</row>
    <row r="583" ht="24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</row>
    <row r="584" ht="24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</row>
    <row r="585" ht="24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</row>
    <row r="586" ht="24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</row>
    <row r="587" ht="24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</row>
    <row r="588" ht="24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</row>
    <row r="589" ht="24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</row>
    <row r="590" ht="24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</row>
    <row r="591" ht="24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</row>
    <row r="592" ht="24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</row>
    <row r="593" ht="24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</row>
    <row r="594" ht="24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</row>
    <row r="595" ht="24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</row>
    <row r="596" ht="24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</row>
    <row r="597" ht="24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</row>
    <row r="598" ht="24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</row>
    <row r="599" ht="24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</row>
    <row r="600" ht="24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</row>
    <row r="601" ht="24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</row>
    <row r="602" ht="24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</row>
    <row r="603" ht="24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</row>
    <row r="604" ht="24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</row>
    <row r="605" ht="24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</row>
    <row r="606" ht="24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</row>
    <row r="607" ht="24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</row>
    <row r="608" ht="24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</row>
    <row r="609" ht="24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</row>
    <row r="610" ht="24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</row>
    <row r="611" ht="24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</row>
    <row r="612" ht="24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</row>
    <row r="613" ht="24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</row>
    <row r="614" ht="24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</row>
    <row r="615" ht="24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</row>
    <row r="616" ht="24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</row>
    <row r="617" ht="24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</row>
    <row r="618" ht="24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</row>
    <row r="619" ht="24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</row>
    <row r="620" ht="24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</row>
    <row r="621" ht="24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</row>
    <row r="622" ht="24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</row>
    <row r="623" ht="24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</row>
    <row r="624" ht="24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</row>
    <row r="625" ht="24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</row>
    <row r="626" ht="24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</row>
    <row r="627" ht="24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</row>
    <row r="628" ht="24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</row>
    <row r="629" ht="24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</row>
    <row r="630" ht="24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</row>
    <row r="631" ht="24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</row>
    <row r="632" ht="24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</row>
    <row r="633" ht="24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</row>
    <row r="634" ht="24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</row>
    <row r="635" ht="24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</row>
    <row r="636" ht="24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</row>
    <row r="637" ht="24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</row>
    <row r="638" ht="24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</row>
    <row r="639" ht="24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</row>
    <row r="640" ht="24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</row>
    <row r="641" ht="24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</row>
    <row r="642" ht="24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</row>
    <row r="643" ht="24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</row>
    <row r="644" ht="24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</row>
    <row r="645" ht="24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</row>
    <row r="646" ht="24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</row>
    <row r="647" ht="24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</row>
    <row r="648" ht="24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</row>
    <row r="649" ht="24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</row>
    <row r="650" ht="24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</row>
    <row r="651" ht="24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</row>
    <row r="652" ht="24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</row>
    <row r="653" ht="24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</row>
    <row r="654" ht="24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</row>
    <row r="655" ht="24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</row>
    <row r="656" ht="24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</row>
    <row r="657" ht="24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</row>
    <row r="658" ht="24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</row>
    <row r="659" ht="24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</row>
    <row r="660" ht="24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</row>
    <row r="661" ht="24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</row>
    <row r="662" ht="24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</row>
    <row r="663" ht="24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</row>
    <row r="664" ht="24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</row>
    <row r="665" ht="24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</row>
    <row r="666" ht="24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</row>
    <row r="667" ht="24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</row>
    <row r="668" ht="24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</row>
    <row r="669" ht="24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</row>
    <row r="670" ht="24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</row>
    <row r="671" ht="24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</row>
    <row r="672" ht="24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</row>
    <row r="673" ht="24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</row>
    <row r="674" ht="24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</row>
    <row r="675" ht="24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</row>
    <row r="676" ht="24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</row>
    <row r="677" ht="24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</row>
    <row r="678" ht="24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</row>
    <row r="679" ht="24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</row>
    <row r="680" ht="24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</row>
    <row r="681" ht="24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</row>
    <row r="682" ht="24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</row>
    <row r="683" ht="24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</row>
    <row r="684" ht="24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</row>
    <row r="685" ht="24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</row>
    <row r="686" ht="24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</row>
    <row r="687" ht="24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</row>
    <row r="688" ht="24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</row>
    <row r="689" ht="24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</row>
    <row r="690" ht="24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</row>
    <row r="691" ht="24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</row>
    <row r="692" ht="24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</row>
    <row r="693" ht="24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</row>
    <row r="694" ht="24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</row>
    <row r="695" ht="24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</row>
    <row r="696" ht="24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</row>
    <row r="697" ht="24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</row>
    <row r="698" ht="24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</row>
    <row r="699" ht="24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</row>
    <row r="700" ht="24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</row>
    <row r="701" ht="24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</row>
    <row r="702" ht="24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</row>
    <row r="703" ht="24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</row>
    <row r="704" ht="24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</row>
    <row r="705" ht="24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</row>
    <row r="706" ht="24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</row>
    <row r="707" ht="24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</row>
    <row r="708" ht="24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</row>
    <row r="709" ht="24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</row>
    <row r="710" ht="24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</row>
    <row r="711" ht="24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</row>
    <row r="712" ht="24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</row>
    <row r="713" ht="24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</row>
    <row r="714" ht="24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</row>
    <row r="715" ht="24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</row>
    <row r="716" ht="24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</row>
    <row r="717" ht="24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</row>
    <row r="718" ht="24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</row>
    <row r="719" ht="24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</row>
    <row r="720" ht="24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</row>
    <row r="721" ht="24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</row>
    <row r="722" ht="24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</row>
    <row r="723" ht="24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</row>
    <row r="724" ht="24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</row>
    <row r="725" ht="24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</row>
    <row r="726" ht="24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</row>
    <row r="727" ht="24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</row>
    <row r="728" ht="24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</row>
    <row r="729" ht="24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</row>
    <row r="730" ht="24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</row>
    <row r="731" ht="24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</row>
    <row r="732" ht="24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</row>
    <row r="733" ht="24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</row>
    <row r="734" ht="24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</row>
    <row r="735" ht="24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</row>
    <row r="736" ht="24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</row>
    <row r="737" ht="24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</row>
    <row r="738" ht="24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</row>
    <row r="739" ht="24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</row>
    <row r="740" ht="24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</row>
    <row r="741" ht="24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</row>
    <row r="742" ht="24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</row>
    <row r="743" ht="24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</row>
    <row r="744" ht="24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</row>
    <row r="745" ht="24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</row>
    <row r="746" ht="24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</row>
    <row r="747" ht="24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</row>
    <row r="748" ht="24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</row>
    <row r="749" ht="24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</row>
    <row r="750" ht="24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</row>
    <row r="751" ht="24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</row>
    <row r="752" ht="24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</row>
    <row r="753" ht="24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</row>
    <row r="754" ht="24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</row>
    <row r="755" ht="24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</row>
    <row r="756" ht="24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</row>
    <row r="757" ht="24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</row>
    <row r="758" ht="24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</row>
    <row r="759" ht="24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</row>
    <row r="760" ht="24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</row>
    <row r="761" ht="24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</row>
    <row r="762" ht="24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</row>
    <row r="763" ht="24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</row>
    <row r="764" ht="24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</row>
    <row r="765" ht="24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</row>
    <row r="766" ht="24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</row>
    <row r="767" ht="24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</row>
    <row r="768" ht="24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</row>
    <row r="769" ht="24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</row>
    <row r="770" ht="24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</row>
    <row r="771" ht="24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</row>
    <row r="772" ht="24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</row>
    <row r="773" ht="24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</row>
    <row r="774" ht="24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</row>
    <row r="775" ht="24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</row>
    <row r="776" ht="24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</row>
    <row r="777" ht="24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</row>
    <row r="778" ht="24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</row>
    <row r="779" ht="24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</row>
    <row r="780" ht="24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</row>
    <row r="781" ht="24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</row>
    <row r="782" ht="24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</row>
    <row r="783" ht="24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</row>
    <row r="784" ht="24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</row>
    <row r="785" ht="24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</row>
    <row r="786" ht="24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</row>
    <row r="787" ht="24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</row>
    <row r="788" ht="24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</row>
    <row r="789" ht="24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</row>
    <row r="790" ht="24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</row>
    <row r="791" ht="24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</row>
    <row r="792" ht="24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</row>
    <row r="793" ht="24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</row>
    <row r="794" ht="24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</row>
    <row r="795" ht="24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</row>
    <row r="796" ht="24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</row>
    <row r="797" ht="24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</row>
    <row r="798" ht="24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</row>
    <row r="799" ht="24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</row>
    <row r="800" ht="24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</row>
    <row r="801" ht="24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</row>
    <row r="802" ht="24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</row>
    <row r="803" ht="24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</row>
    <row r="804" ht="24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</row>
    <row r="805" ht="24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</row>
    <row r="806" ht="24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</row>
    <row r="807" ht="24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</row>
    <row r="808" ht="24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</row>
    <row r="809" ht="24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</row>
    <row r="810" ht="24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</row>
    <row r="811" ht="24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</row>
    <row r="812" ht="24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</row>
    <row r="813" ht="24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</row>
    <row r="814" ht="24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</row>
    <row r="815" ht="24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</row>
    <row r="816" ht="24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</row>
    <row r="817" ht="24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</row>
    <row r="818" ht="24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</row>
    <row r="819" ht="24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</row>
    <row r="820" ht="24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</row>
    <row r="821" ht="24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</row>
    <row r="822" ht="24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</row>
    <row r="823" ht="24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</row>
    <row r="824" ht="24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</row>
    <row r="825" ht="24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</row>
    <row r="826" ht="24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</row>
    <row r="827" ht="24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</row>
    <row r="828" ht="24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</row>
    <row r="829" ht="24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</row>
    <row r="830" ht="24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</row>
    <row r="831" ht="24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</row>
    <row r="832" ht="24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</row>
    <row r="833" ht="24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</row>
    <row r="834" ht="24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</row>
    <row r="835" ht="24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</row>
    <row r="836" ht="24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</row>
    <row r="837" ht="24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</row>
    <row r="838" ht="24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</row>
    <row r="839" ht="24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</row>
    <row r="840" ht="24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</row>
    <row r="841" ht="24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</row>
    <row r="842" ht="24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</row>
    <row r="843" ht="24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</row>
    <row r="844" ht="24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</row>
    <row r="845" ht="24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</row>
    <row r="846" ht="24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</row>
    <row r="847" ht="24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</row>
    <row r="848" ht="24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</row>
    <row r="849" ht="24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</row>
    <row r="850" ht="24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</row>
    <row r="851" ht="24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</row>
    <row r="852" ht="24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</row>
    <row r="853" ht="24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</row>
    <row r="854" ht="24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</row>
    <row r="855" ht="24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</row>
    <row r="856" ht="24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</row>
    <row r="857" ht="24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</row>
    <row r="858" ht="24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</row>
    <row r="859" ht="24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</row>
    <row r="860" ht="24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</row>
    <row r="861" ht="24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</row>
    <row r="862" ht="24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</row>
    <row r="863" ht="24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</row>
    <row r="864" ht="24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</row>
    <row r="865" ht="24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</row>
    <row r="866" ht="24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</row>
    <row r="867" ht="24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</row>
    <row r="868" ht="24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</row>
    <row r="869" ht="24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</row>
    <row r="870" ht="24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</row>
    <row r="871" ht="24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</row>
    <row r="872" ht="24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</row>
    <row r="873" ht="24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</row>
    <row r="874" ht="24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</row>
    <row r="875" ht="24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</row>
    <row r="876" ht="24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</row>
    <row r="877" ht="24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</row>
    <row r="878" ht="24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</row>
    <row r="879" ht="24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</row>
    <row r="880" ht="24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</row>
    <row r="881" ht="24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</row>
    <row r="882" ht="24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</row>
    <row r="883" ht="24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</row>
    <row r="884" ht="24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</row>
    <row r="885" ht="24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</row>
    <row r="886" ht="24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</row>
    <row r="887" ht="24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</row>
    <row r="888" ht="24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</row>
    <row r="889" ht="24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</row>
    <row r="890" ht="24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</row>
    <row r="891" ht="24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</row>
    <row r="892" ht="24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</row>
    <row r="893" ht="24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</row>
    <row r="894" ht="24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</row>
    <row r="895" ht="24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</row>
    <row r="896" ht="24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</row>
    <row r="897" ht="24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</row>
    <row r="898" ht="24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</row>
    <row r="899" ht="24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</row>
    <row r="900" ht="24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</row>
    <row r="901" ht="24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</row>
    <row r="902" ht="24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</row>
    <row r="903" ht="24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</row>
    <row r="904" ht="24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</row>
    <row r="905" ht="24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</row>
    <row r="906" ht="24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</row>
    <row r="907" ht="24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</row>
    <row r="908" ht="24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</row>
    <row r="909" ht="24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</row>
    <row r="910" ht="24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</row>
    <row r="911" ht="24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</row>
    <row r="912" ht="24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</row>
    <row r="913" ht="24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</row>
    <row r="914" ht="24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</row>
    <row r="915" ht="24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</row>
    <row r="916" ht="24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</row>
    <row r="917" ht="24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</row>
    <row r="918" ht="24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</row>
    <row r="919" ht="24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</row>
    <row r="920" ht="24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</row>
    <row r="921" ht="24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</row>
    <row r="922" ht="24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</row>
    <row r="923" ht="24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</row>
    <row r="924" ht="24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</row>
    <row r="925" ht="24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</row>
    <row r="926" ht="24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</row>
    <row r="927" ht="24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</row>
    <row r="928" ht="24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</row>
    <row r="929" ht="24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</row>
    <row r="930" ht="24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</row>
    <row r="931" ht="24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</row>
    <row r="932" ht="24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</row>
    <row r="933" ht="24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</row>
    <row r="934" ht="24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</row>
    <row r="935" ht="24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</row>
    <row r="936" ht="24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</row>
    <row r="937" ht="24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</row>
    <row r="938" ht="24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</row>
    <row r="939" ht="24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</row>
    <row r="940" ht="24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</row>
    <row r="941" ht="24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</row>
    <row r="942" ht="24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</row>
    <row r="943" ht="24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</row>
    <row r="944" ht="24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</row>
    <row r="945" ht="24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</row>
    <row r="946" ht="24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</row>
    <row r="947" ht="24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</row>
    <row r="948" ht="24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</row>
    <row r="949" ht="24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</row>
    <row r="950" ht="24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</row>
    <row r="951" ht="24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</row>
    <row r="952" ht="24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</row>
    <row r="953" ht="24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</row>
    <row r="954" ht="24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</row>
    <row r="955" ht="24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</row>
    <row r="956" ht="24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</row>
    <row r="957" ht="24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</row>
    <row r="958" ht="24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</row>
    <row r="959" ht="24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</row>
    <row r="960" ht="24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</row>
    <row r="961" ht="24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</row>
    <row r="962" ht="24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</row>
    <row r="963" ht="24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</row>
    <row r="964" ht="24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</row>
    <row r="965" ht="24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</row>
    <row r="966" ht="24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</row>
    <row r="967" ht="24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</row>
    <row r="968" ht="24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</row>
    <row r="969" ht="24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</row>
    <row r="970" ht="24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</row>
    <row r="971" ht="24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</row>
    <row r="972" ht="24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</row>
    <row r="973" ht="24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</row>
    <row r="974" ht="24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</row>
    <row r="975" ht="24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</row>
    <row r="976" ht="24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</row>
    <row r="977" ht="24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</row>
    <row r="978" ht="24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</row>
    <row r="979" ht="24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</row>
    <row r="980" ht="24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</row>
    <row r="981" ht="24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</row>
    <row r="982" ht="24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</row>
    <row r="983" ht="24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</row>
    <row r="984" ht="24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</row>
    <row r="985" ht="24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</row>
    <row r="986" ht="24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</row>
    <row r="987" ht="24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</row>
    <row r="988" ht="24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</row>
    <row r="989" ht="24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</row>
    <row r="990" ht="24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</row>
    <row r="991" ht="24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</row>
    <row r="992" ht="24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</row>
    <row r="993" ht="24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</row>
    <row r="994" ht="24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</row>
    <row r="995" ht="24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</row>
    <row r="996" ht="24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</row>
    <row r="997" ht="24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</row>
    <row r="998" ht="24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</row>
    <row r="999" ht="24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</row>
    <row r="1000" ht="24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</row>
  </sheetData>
  <mergeCells count="11">
    <mergeCell ref="E4:Z4"/>
    <mergeCell ref="AA4:AO4"/>
    <mergeCell ref="AP4:AQ4"/>
    <mergeCell ref="AR4:AS4"/>
    <mergeCell ref="B1:AS1"/>
    <mergeCell ref="A3:A5"/>
    <mergeCell ref="B3:B5"/>
    <mergeCell ref="C3:C5"/>
    <mergeCell ref="D3:D5"/>
    <mergeCell ref="E3:AO3"/>
    <mergeCell ref="AP3:AS3"/>
  </mergeCells>
  <dataValidations>
    <dataValidation type="decimal" operator="greaterThanOrEqual" allowBlank="1" showErrorMessage="1" sqref="E9:AO10">
      <formula1>0.0</formula1>
    </dataValidation>
  </dataValidations>
  <printOptions/>
  <pageMargins bottom="0.75" footer="0.0" header="0.0" left="0.7" right="0.7" top="0.75"/>
  <pageSetup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E2841"/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38.63"/>
    <col customWidth="1" min="3" max="3" width="15.0"/>
    <col customWidth="1" min="4" max="4" width="15.25"/>
    <col customWidth="1" min="5" max="45" width="9.13"/>
  </cols>
  <sheetData>
    <row r="1" ht="24.0" customHeight="1">
      <c r="A1" s="1"/>
      <c r="B1" s="2" t="s">
        <v>0</v>
      </c>
    </row>
    <row r="2" ht="24.0" customHeight="1">
      <c r="A2" s="1"/>
      <c r="B2" s="1" t="s">
        <v>118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ht="24.0" customHeight="1">
      <c r="A3" s="4" t="s">
        <v>5</v>
      </c>
      <c r="B3" s="4" t="s">
        <v>6</v>
      </c>
      <c r="C3" s="5" t="s">
        <v>7</v>
      </c>
      <c r="D3" s="7" t="s">
        <v>8</v>
      </c>
      <c r="E3" s="8" t="s">
        <v>9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2"/>
      <c r="AP3" s="13" t="s">
        <v>10</v>
      </c>
      <c r="AQ3" s="14"/>
      <c r="AR3" s="14"/>
      <c r="AS3" s="15"/>
    </row>
    <row r="4" ht="24.0" customHeight="1">
      <c r="A4" s="17"/>
      <c r="B4" s="17"/>
      <c r="C4" s="18"/>
      <c r="D4" s="19"/>
      <c r="E4" s="21" t="s">
        <v>11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23"/>
      <c r="AA4" s="24" t="s">
        <v>12</v>
      </c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5"/>
      <c r="AP4" s="26" t="s">
        <v>11</v>
      </c>
      <c r="AQ4" s="16"/>
      <c r="AR4" s="20" t="s">
        <v>12</v>
      </c>
      <c r="AS4" s="27"/>
    </row>
    <row r="5" ht="24.0" customHeight="1">
      <c r="A5" s="28"/>
      <c r="B5" s="28"/>
      <c r="C5" s="29"/>
      <c r="D5" s="30"/>
      <c r="E5" s="31" t="s">
        <v>13</v>
      </c>
      <c r="F5" s="31" t="s">
        <v>14</v>
      </c>
      <c r="G5" s="31" t="s">
        <v>15</v>
      </c>
      <c r="H5" s="31" t="s">
        <v>16</v>
      </c>
      <c r="I5" s="31" t="s">
        <v>17</v>
      </c>
      <c r="J5" s="31" t="s">
        <v>18</v>
      </c>
      <c r="K5" s="31" t="s">
        <v>19</v>
      </c>
      <c r="L5" s="31" t="s">
        <v>20</v>
      </c>
      <c r="M5" s="31" t="s">
        <v>21</v>
      </c>
      <c r="N5" s="31" t="s">
        <v>22</v>
      </c>
      <c r="O5" s="31" t="s">
        <v>23</v>
      </c>
      <c r="P5" s="31" t="s">
        <v>24</v>
      </c>
      <c r="Q5" s="31" t="s">
        <v>25</v>
      </c>
      <c r="R5" s="31" t="s">
        <v>26</v>
      </c>
      <c r="S5" s="31" t="s">
        <v>27</v>
      </c>
      <c r="T5" s="31" t="s">
        <v>28</v>
      </c>
      <c r="U5" s="31" t="s">
        <v>29</v>
      </c>
      <c r="V5" s="31" t="s">
        <v>30</v>
      </c>
      <c r="W5" s="31" t="s">
        <v>31</v>
      </c>
      <c r="X5" s="31" t="s">
        <v>32</v>
      </c>
      <c r="Y5" s="31" t="s">
        <v>33</v>
      </c>
      <c r="Z5" s="31" t="s">
        <v>34</v>
      </c>
      <c r="AA5" s="32" t="s">
        <v>35</v>
      </c>
      <c r="AB5" s="31" t="s">
        <v>36</v>
      </c>
      <c r="AC5" s="31" t="s">
        <v>37</v>
      </c>
      <c r="AD5" s="31" t="s">
        <v>38</v>
      </c>
      <c r="AE5" s="31" t="s">
        <v>39</v>
      </c>
      <c r="AF5" s="31" t="s">
        <v>40</v>
      </c>
      <c r="AG5" s="31" t="s">
        <v>41</v>
      </c>
      <c r="AH5" s="31" t="s">
        <v>42</v>
      </c>
      <c r="AI5" s="31" t="s">
        <v>43</v>
      </c>
      <c r="AJ5" s="31" t="s">
        <v>44</v>
      </c>
      <c r="AK5" s="31" t="s">
        <v>45</v>
      </c>
      <c r="AL5" s="31" t="s">
        <v>46</v>
      </c>
      <c r="AM5" s="31" t="s">
        <v>47</v>
      </c>
      <c r="AN5" s="31" t="s">
        <v>48</v>
      </c>
      <c r="AO5" s="34" t="s">
        <v>49</v>
      </c>
      <c r="AP5" s="35" t="s">
        <v>50</v>
      </c>
      <c r="AQ5" s="33" t="s">
        <v>51</v>
      </c>
      <c r="AR5" s="33" t="s">
        <v>50</v>
      </c>
      <c r="AS5" s="37" t="s">
        <v>51</v>
      </c>
    </row>
    <row r="6" ht="24.0" customHeight="1">
      <c r="A6" s="36"/>
      <c r="B6" s="38" t="s">
        <v>52</v>
      </c>
      <c r="C6" s="39">
        <f>SUM(C7)</f>
        <v>11062700</v>
      </c>
      <c r="D6" s="41">
        <f t="shared" ref="D6:D14" si="2">SUM(E6:AO6)</f>
        <v>0</v>
      </c>
      <c r="E6" s="43">
        <f t="shared" ref="E6:AO6" si="1">SUM(E7)</f>
        <v>0</v>
      </c>
      <c r="F6" s="40">
        <f t="shared" si="1"/>
        <v>0</v>
      </c>
      <c r="G6" s="40">
        <f t="shared" si="1"/>
        <v>0</v>
      </c>
      <c r="H6" s="40">
        <f t="shared" si="1"/>
        <v>0</v>
      </c>
      <c r="I6" s="40">
        <f t="shared" si="1"/>
        <v>0</v>
      </c>
      <c r="J6" s="40">
        <f t="shared" si="1"/>
        <v>0</v>
      </c>
      <c r="K6" s="40">
        <f t="shared" si="1"/>
        <v>0</v>
      </c>
      <c r="L6" s="40">
        <f t="shared" si="1"/>
        <v>0</v>
      </c>
      <c r="M6" s="40">
        <f t="shared" si="1"/>
        <v>0</v>
      </c>
      <c r="N6" s="40">
        <f t="shared" si="1"/>
        <v>0</v>
      </c>
      <c r="O6" s="40">
        <f t="shared" si="1"/>
        <v>0</v>
      </c>
      <c r="P6" s="40">
        <f t="shared" si="1"/>
        <v>0</v>
      </c>
      <c r="Q6" s="40">
        <f t="shared" si="1"/>
        <v>0</v>
      </c>
      <c r="R6" s="40">
        <f t="shared" si="1"/>
        <v>0</v>
      </c>
      <c r="S6" s="40">
        <f t="shared" si="1"/>
        <v>0</v>
      </c>
      <c r="T6" s="40">
        <f t="shared" si="1"/>
        <v>0</v>
      </c>
      <c r="U6" s="40">
        <f t="shared" si="1"/>
        <v>0</v>
      </c>
      <c r="V6" s="40">
        <f t="shared" si="1"/>
        <v>0</v>
      </c>
      <c r="W6" s="40">
        <f t="shared" si="1"/>
        <v>0</v>
      </c>
      <c r="X6" s="40">
        <f t="shared" si="1"/>
        <v>0</v>
      </c>
      <c r="Y6" s="40">
        <f t="shared" si="1"/>
        <v>0</v>
      </c>
      <c r="Z6" s="40">
        <f t="shared" si="1"/>
        <v>0</v>
      </c>
      <c r="AA6" s="44">
        <f t="shared" si="1"/>
        <v>0</v>
      </c>
      <c r="AB6" s="40">
        <f t="shared" si="1"/>
        <v>0</v>
      </c>
      <c r="AC6" s="40">
        <f t="shared" si="1"/>
        <v>0</v>
      </c>
      <c r="AD6" s="40">
        <f t="shared" si="1"/>
        <v>0</v>
      </c>
      <c r="AE6" s="40">
        <f t="shared" si="1"/>
        <v>0</v>
      </c>
      <c r="AF6" s="40">
        <f t="shared" si="1"/>
        <v>0</v>
      </c>
      <c r="AG6" s="40">
        <f t="shared" si="1"/>
        <v>0</v>
      </c>
      <c r="AH6" s="40">
        <f t="shared" si="1"/>
        <v>0</v>
      </c>
      <c r="AI6" s="40">
        <f t="shared" si="1"/>
        <v>0</v>
      </c>
      <c r="AJ6" s="40">
        <f t="shared" si="1"/>
        <v>0</v>
      </c>
      <c r="AK6" s="40">
        <f t="shared" si="1"/>
        <v>0</v>
      </c>
      <c r="AL6" s="40">
        <f t="shared" si="1"/>
        <v>0</v>
      </c>
      <c r="AM6" s="40">
        <f t="shared" si="1"/>
        <v>0</v>
      </c>
      <c r="AN6" s="40">
        <f t="shared" si="1"/>
        <v>0</v>
      </c>
      <c r="AO6" s="45">
        <f t="shared" si="1"/>
        <v>0</v>
      </c>
      <c r="AP6" s="46">
        <f>SUM(E6:Z6)</f>
        <v>0</v>
      </c>
      <c r="AQ6" s="47" t="str">
        <f>AP6/D6</f>
        <v>#DIV/0!</v>
      </c>
      <c r="AR6" s="40">
        <f>SUM(AA6:AO6)</f>
        <v>0</v>
      </c>
      <c r="AS6" s="48" t="str">
        <f>AR6/D6</f>
        <v>#DIV/0!</v>
      </c>
    </row>
    <row r="7" ht="24.0" customHeight="1">
      <c r="A7" s="49"/>
      <c r="B7" s="51" t="s">
        <v>53</v>
      </c>
      <c r="C7" s="52">
        <f>C8</f>
        <v>11062700</v>
      </c>
      <c r="D7" s="53">
        <f t="shared" si="2"/>
        <v>0</v>
      </c>
      <c r="E7" s="54">
        <f t="shared" ref="E7:AS7" si="3">E8</f>
        <v>0</v>
      </c>
      <c r="F7" s="54">
        <f t="shared" si="3"/>
        <v>0</v>
      </c>
      <c r="G7" s="54">
        <f t="shared" si="3"/>
        <v>0</v>
      </c>
      <c r="H7" s="54">
        <f t="shared" si="3"/>
        <v>0</v>
      </c>
      <c r="I7" s="54">
        <f t="shared" si="3"/>
        <v>0</v>
      </c>
      <c r="J7" s="54">
        <f t="shared" si="3"/>
        <v>0</v>
      </c>
      <c r="K7" s="54">
        <f t="shared" si="3"/>
        <v>0</v>
      </c>
      <c r="L7" s="54">
        <f t="shared" si="3"/>
        <v>0</v>
      </c>
      <c r="M7" s="54">
        <f t="shared" si="3"/>
        <v>0</v>
      </c>
      <c r="N7" s="54">
        <f t="shared" si="3"/>
        <v>0</v>
      </c>
      <c r="O7" s="54">
        <f t="shared" si="3"/>
        <v>0</v>
      </c>
      <c r="P7" s="54">
        <f t="shared" si="3"/>
        <v>0</v>
      </c>
      <c r="Q7" s="54">
        <f t="shared" si="3"/>
        <v>0</v>
      </c>
      <c r="R7" s="54">
        <f t="shared" si="3"/>
        <v>0</v>
      </c>
      <c r="S7" s="54">
        <f t="shared" si="3"/>
        <v>0</v>
      </c>
      <c r="T7" s="54">
        <f t="shared" si="3"/>
        <v>0</v>
      </c>
      <c r="U7" s="54">
        <f t="shared" si="3"/>
        <v>0</v>
      </c>
      <c r="V7" s="54">
        <f t="shared" si="3"/>
        <v>0</v>
      </c>
      <c r="W7" s="54">
        <f t="shared" si="3"/>
        <v>0</v>
      </c>
      <c r="X7" s="54">
        <f t="shared" si="3"/>
        <v>0</v>
      </c>
      <c r="Y7" s="54">
        <f t="shared" si="3"/>
        <v>0</v>
      </c>
      <c r="Z7" s="54">
        <f t="shared" si="3"/>
        <v>0</v>
      </c>
      <c r="AA7" s="54">
        <f t="shared" si="3"/>
        <v>0</v>
      </c>
      <c r="AB7" s="54">
        <f t="shared" si="3"/>
        <v>0</v>
      </c>
      <c r="AC7" s="54">
        <f t="shared" si="3"/>
        <v>0</v>
      </c>
      <c r="AD7" s="54">
        <f t="shared" si="3"/>
        <v>0</v>
      </c>
      <c r="AE7" s="54">
        <f t="shared" si="3"/>
        <v>0</v>
      </c>
      <c r="AF7" s="54">
        <f t="shared" si="3"/>
        <v>0</v>
      </c>
      <c r="AG7" s="54">
        <f t="shared" si="3"/>
        <v>0</v>
      </c>
      <c r="AH7" s="54">
        <f t="shared" si="3"/>
        <v>0</v>
      </c>
      <c r="AI7" s="54">
        <f t="shared" si="3"/>
        <v>0</v>
      </c>
      <c r="AJ7" s="54">
        <f t="shared" si="3"/>
        <v>0</v>
      </c>
      <c r="AK7" s="54">
        <f t="shared" si="3"/>
        <v>0</v>
      </c>
      <c r="AL7" s="54">
        <f t="shared" si="3"/>
        <v>0</v>
      </c>
      <c r="AM7" s="54">
        <f t="shared" si="3"/>
        <v>0</v>
      </c>
      <c r="AN7" s="54">
        <f t="shared" si="3"/>
        <v>0</v>
      </c>
      <c r="AO7" s="54">
        <f t="shared" si="3"/>
        <v>0</v>
      </c>
      <c r="AP7" s="54">
        <f t="shared" si="3"/>
        <v>0</v>
      </c>
      <c r="AQ7" s="54" t="str">
        <f t="shared" si="3"/>
        <v>#DIV/0!</v>
      </c>
      <c r="AR7" s="54">
        <f t="shared" si="3"/>
        <v>0</v>
      </c>
      <c r="AS7" s="54" t="str">
        <f t="shared" si="3"/>
        <v>#DIV/0!</v>
      </c>
    </row>
    <row r="8" ht="44.25" customHeight="1">
      <c r="A8" s="56"/>
      <c r="B8" s="57" t="s">
        <v>115</v>
      </c>
      <c r="C8" s="58">
        <f>SUM(C9)</f>
        <v>11062700</v>
      </c>
      <c r="D8" s="59">
        <f t="shared" si="2"/>
        <v>0</v>
      </c>
      <c r="E8" s="60">
        <f t="shared" ref="E8:AO8" si="4">SUM(E9)</f>
        <v>0</v>
      </c>
      <c r="F8" s="61">
        <f t="shared" si="4"/>
        <v>0</v>
      </c>
      <c r="G8" s="61">
        <f t="shared" si="4"/>
        <v>0</v>
      </c>
      <c r="H8" s="61">
        <f t="shared" si="4"/>
        <v>0</v>
      </c>
      <c r="I8" s="61">
        <f t="shared" si="4"/>
        <v>0</v>
      </c>
      <c r="J8" s="61">
        <f t="shared" si="4"/>
        <v>0</v>
      </c>
      <c r="K8" s="61">
        <f t="shared" si="4"/>
        <v>0</v>
      </c>
      <c r="L8" s="61">
        <f t="shared" si="4"/>
        <v>0</v>
      </c>
      <c r="M8" s="61">
        <f t="shared" si="4"/>
        <v>0</v>
      </c>
      <c r="N8" s="61">
        <f t="shared" si="4"/>
        <v>0</v>
      </c>
      <c r="O8" s="61">
        <f t="shared" si="4"/>
        <v>0</v>
      </c>
      <c r="P8" s="61">
        <f t="shared" si="4"/>
        <v>0</v>
      </c>
      <c r="Q8" s="61">
        <f t="shared" si="4"/>
        <v>0</v>
      </c>
      <c r="R8" s="61">
        <f t="shared" si="4"/>
        <v>0</v>
      </c>
      <c r="S8" s="61">
        <f t="shared" si="4"/>
        <v>0</v>
      </c>
      <c r="T8" s="61">
        <f t="shared" si="4"/>
        <v>0</v>
      </c>
      <c r="U8" s="61">
        <f t="shared" si="4"/>
        <v>0</v>
      </c>
      <c r="V8" s="61">
        <f t="shared" si="4"/>
        <v>0</v>
      </c>
      <c r="W8" s="61">
        <f t="shared" si="4"/>
        <v>0</v>
      </c>
      <c r="X8" s="61">
        <f t="shared" si="4"/>
        <v>0</v>
      </c>
      <c r="Y8" s="61">
        <f t="shared" si="4"/>
        <v>0</v>
      </c>
      <c r="Z8" s="61">
        <f t="shared" si="4"/>
        <v>0</v>
      </c>
      <c r="AA8" s="62">
        <f t="shared" si="4"/>
        <v>0</v>
      </c>
      <c r="AB8" s="61">
        <f t="shared" si="4"/>
        <v>0</v>
      </c>
      <c r="AC8" s="61">
        <f t="shared" si="4"/>
        <v>0</v>
      </c>
      <c r="AD8" s="61">
        <f t="shared" si="4"/>
        <v>0</v>
      </c>
      <c r="AE8" s="61">
        <f t="shared" si="4"/>
        <v>0</v>
      </c>
      <c r="AF8" s="61">
        <f t="shared" si="4"/>
        <v>0</v>
      </c>
      <c r="AG8" s="61">
        <f t="shared" si="4"/>
        <v>0</v>
      </c>
      <c r="AH8" s="61">
        <f t="shared" si="4"/>
        <v>0</v>
      </c>
      <c r="AI8" s="61">
        <f t="shared" si="4"/>
        <v>0</v>
      </c>
      <c r="AJ8" s="61">
        <f t="shared" si="4"/>
        <v>0</v>
      </c>
      <c r="AK8" s="61">
        <f t="shared" si="4"/>
        <v>0</v>
      </c>
      <c r="AL8" s="61">
        <f t="shared" si="4"/>
        <v>0</v>
      </c>
      <c r="AM8" s="61">
        <f t="shared" si="4"/>
        <v>0</v>
      </c>
      <c r="AN8" s="61">
        <f t="shared" si="4"/>
        <v>0</v>
      </c>
      <c r="AO8" s="63">
        <f t="shared" si="4"/>
        <v>0</v>
      </c>
      <c r="AP8" s="62">
        <f t="shared" ref="AP8:AP14" si="6">SUM(E8:Z8)</f>
        <v>0</v>
      </c>
      <c r="AQ8" s="64" t="str">
        <f t="shared" ref="AQ8:AQ14" si="7">AP8/D8</f>
        <v>#DIV/0!</v>
      </c>
      <c r="AR8" s="65">
        <f t="shared" ref="AR8:AR14" si="8">SUM(AA8:AO8)</f>
        <v>0</v>
      </c>
      <c r="AS8" s="66" t="str">
        <f t="shared" ref="AS8:AS14" si="9">AR8/D8</f>
        <v>#DIV/0!</v>
      </c>
    </row>
    <row r="9" ht="24.0" customHeight="1">
      <c r="A9" s="67">
        <v>8.0</v>
      </c>
      <c r="B9" s="68" t="s">
        <v>119</v>
      </c>
      <c r="C9" s="69">
        <v>1.10627E7</v>
      </c>
      <c r="D9" s="41">
        <f t="shared" si="2"/>
        <v>0</v>
      </c>
      <c r="E9" s="70">
        <f t="shared" ref="E9:AO9" si="5">SUM(E10:E14)</f>
        <v>0</v>
      </c>
      <c r="F9" s="70">
        <f t="shared" si="5"/>
        <v>0</v>
      </c>
      <c r="G9" s="70">
        <f t="shared" si="5"/>
        <v>0</v>
      </c>
      <c r="H9" s="70">
        <f t="shared" si="5"/>
        <v>0</v>
      </c>
      <c r="I9" s="70">
        <f t="shared" si="5"/>
        <v>0</v>
      </c>
      <c r="J9" s="70">
        <f t="shared" si="5"/>
        <v>0</v>
      </c>
      <c r="K9" s="70">
        <f t="shared" si="5"/>
        <v>0</v>
      </c>
      <c r="L9" s="70">
        <f t="shared" si="5"/>
        <v>0</v>
      </c>
      <c r="M9" s="70">
        <f t="shared" si="5"/>
        <v>0</v>
      </c>
      <c r="N9" s="70">
        <f t="shared" si="5"/>
        <v>0</v>
      </c>
      <c r="O9" s="70">
        <f t="shared" si="5"/>
        <v>0</v>
      </c>
      <c r="P9" s="70">
        <f t="shared" si="5"/>
        <v>0</v>
      </c>
      <c r="Q9" s="70">
        <f t="shared" si="5"/>
        <v>0</v>
      </c>
      <c r="R9" s="70">
        <f t="shared" si="5"/>
        <v>0</v>
      </c>
      <c r="S9" s="70">
        <f t="shared" si="5"/>
        <v>0</v>
      </c>
      <c r="T9" s="70">
        <f t="shared" si="5"/>
        <v>0</v>
      </c>
      <c r="U9" s="70">
        <f t="shared" si="5"/>
        <v>0</v>
      </c>
      <c r="V9" s="70">
        <f t="shared" si="5"/>
        <v>0</v>
      </c>
      <c r="W9" s="70">
        <f t="shared" si="5"/>
        <v>0</v>
      </c>
      <c r="X9" s="70">
        <f t="shared" si="5"/>
        <v>0</v>
      </c>
      <c r="Y9" s="70">
        <f t="shared" si="5"/>
        <v>0</v>
      </c>
      <c r="Z9" s="70">
        <f t="shared" si="5"/>
        <v>0</v>
      </c>
      <c r="AA9" s="70">
        <f t="shared" si="5"/>
        <v>0</v>
      </c>
      <c r="AB9" s="70">
        <f t="shared" si="5"/>
        <v>0</v>
      </c>
      <c r="AC9" s="70">
        <f t="shared" si="5"/>
        <v>0</v>
      </c>
      <c r="AD9" s="70">
        <f t="shared" si="5"/>
        <v>0</v>
      </c>
      <c r="AE9" s="70">
        <f t="shared" si="5"/>
        <v>0</v>
      </c>
      <c r="AF9" s="70">
        <f t="shared" si="5"/>
        <v>0</v>
      </c>
      <c r="AG9" s="70">
        <f t="shared" si="5"/>
        <v>0</v>
      </c>
      <c r="AH9" s="70">
        <f t="shared" si="5"/>
        <v>0</v>
      </c>
      <c r="AI9" s="70">
        <f t="shared" si="5"/>
        <v>0</v>
      </c>
      <c r="AJ9" s="70">
        <f t="shared" si="5"/>
        <v>0</v>
      </c>
      <c r="AK9" s="70">
        <f t="shared" si="5"/>
        <v>0</v>
      </c>
      <c r="AL9" s="70">
        <f t="shared" si="5"/>
        <v>0</v>
      </c>
      <c r="AM9" s="70">
        <f t="shared" si="5"/>
        <v>0</v>
      </c>
      <c r="AN9" s="70">
        <f t="shared" si="5"/>
        <v>0</v>
      </c>
      <c r="AO9" s="70">
        <f t="shared" si="5"/>
        <v>0</v>
      </c>
      <c r="AP9" s="71">
        <f t="shared" si="6"/>
        <v>0</v>
      </c>
      <c r="AQ9" s="72" t="str">
        <f t="shared" si="7"/>
        <v>#DIV/0!</v>
      </c>
      <c r="AR9" s="73">
        <f t="shared" si="8"/>
        <v>0</v>
      </c>
      <c r="AS9" s="74" t="str">
        <f t="shared" si="9"/>
        <v>#DIV/0!</v>
      </c>
    </row>
    <row r="10" ht="24.0" customHeight="1">
      <c r="A10" s="75"/>
      <c r="B10" s="76" t="s">
        <v>58</v>
      </c>
      <c r="C10" s="69"/>
      <c r="D10" s="41">
        <f t="shared" si="2"/>
        <v>0</v>
      </c>
      <c r="E10" s="77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9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80"/>
      <c r="AP10" s="71">
        <f t="shared" si="6"/>
        <v>0</v>
      </c>
      <c r="AQ10" s="72" t="str">
        <f t="shared" si="7"/>
        <v>#DIV/0!</v>
      </c>
      <c r="AR10" s="73">
        <f t="shared" si="8"/>
        <v>0</v>
      </c>
      <c r="AS10" s="74" t="str">
        <f t="shared" si="9"/>
        <v>#DIV/0!</v>
      </c>
    </row>
    <row r="11" ht="24.0" customHeight="1">
      <c r="A11" s="75"/>
      <c r="B11" s="76" t="s">
        <v>59</v>
      </c>
      <c r="C11" s="69"/>
      <c r="D11" s="41">
        <f t="shared" si="2"/>
        <v>0</v>
      </c>
      <c r="E11" s="77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9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80"/>
      <c r="AP11" s="71">
        <f t="shared" si="6"/>
        <v>0</v>
      </c>
      <c r="AQ11" s="72" t="str">
        <f t="shared" si="7"/>
        <v>#DIV/0!</v>
      </c>
      <c r="AR11" s="73">
        <f t="shared" si="8"/>
        <v>0</v>
      </c>
      <c r="AS11" s="74" t="str">
        <f t="shared" si="9"/>
        <v>#DIV/0!</v>
      </c>
    </row>
    <row r="12" ht="24.0" customHeight="1">
      <c r="A12" s="75"/>
      <c r="B12" s="76" t="s">
        <v>60</v>
      </c>
      <c r="C12" s="69"/>
      <c r="D12" s="41">
        <f t="shared" si="2"/>
        <v>0</v>
      </c>
      <c r="E12" s="77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9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80"/>
      <c r="AP12" s="71">
        <f t="shared" si="6"/>
        <v>0</v>
      </c>
      <c r="AQ12" s="72" t="str">
        <f t="shared" si="7"/>
        <v>#DIV/0!</v>
      </c>
      <c r="AR12" s="73">
        <f t="shared" si="8"/>
        <v>0</v>
      </c>
      <c r="AS12" s="74" t="str">
        <f t="shared" si="9"/>
        <v>#DIV/0!</v>
      </c>
    </row>
    <row r="13" ht="24.0" customHeight="1">
      <c r="A13" s="75"/>
      <c r="B13" s="76" t="s">
        <v>61</v>
      </c>
      <c r="C13" s="69"/>
      <c r="D13" s="41">
        <f t="shared" si="2"/>
        <v>0</v>
      </c>
      <c r="E13" s="77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9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80"/>
      <c r="AP13" s="71">
        <f t="shared" si="6"/>
        <v>0</v>
      </c>
      <c r="AQ13" s="72" t="str">
        <f t="shared" si="7"/>
        <v>#DIV/0!</v>
      </c>
      <c r="AR13" s="73">
        <f t="shared" si="8"/>
        <v>0</v>
      </c>
      <c r="AS13" s="74" t="str">
        <f t="shared" si="9"/>
        <v>#DIV/0!</v>
      </c>
    </row>
    <row r="14" ht="24.0" customHeight="1">
      <c r="A14" s="75"/>
      <c r="B14" s="76" t="s">
        <v>62</v>
      </c>
      <c r="C14" s="69"/>
      <c r="D14" s="41">
        <f t="shared" si="2"/>
        <v>0</v>
      </c>
      <c r="E14" s="77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9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80"/>
      <c r="AP14" s="71">
        <f t="shared" si="6"/>
        <v>0</v>
      </c>
      <c r="AQ14" s="72" t="str">
        <f t="shared" si="7"/>
        <v>#DIV/0!</v>
      </c>
      <c r="AR14" s="73">
        <f t="shared" si="8"/>
        <v>0</v>
      </c>
      <c r="AS14" s="74" t="str">
        <f t="shared" si="9"/>
        <v>#DIV/0!</v>
      </c>
    </row>
    <row r="15" ht="24.0" customHeight="1">
      <c r="A15" s="75"/>
      <c r="B15" s="81"/>
      <c r="C15" s="82"/>
      <c r="D15" s="41"/>
      <c r="E15" s="77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9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80"/>
      <c r="AP15" s="79"/>
      <c r="AQ15" s="83"/>
      <c r="AR15" s="84"/>
      <c r="AS15" s="85"/>
    </row>
    <row r="16" ht="24.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ht="24.0" customHeight="1">
      <c r="A17" s="1"/>
      <c r="B17" s="1" t="s">
        <v>120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ht="24.0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ht="24.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ht="24.0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ht="24.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ht="24.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ht="24.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ht="24.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ht="24.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ht="24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ht="24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ht="24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ht="24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ht="24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ht="24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ht="24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ht="24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ht="24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ht="24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ht="24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ht="24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ht="24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ht="24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ht="24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ht="24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ht="24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ht="24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ht="24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ht="24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ht="24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ht="24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ht="24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ht="24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ht="24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ht="24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ht="24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ht="24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ht="24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ht="24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ht="24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ht="24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ht="24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ht="24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ht="24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ht="24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ht="24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ht="24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ht="24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ht="24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ht="24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ht="24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ht="24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ht="24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ht="24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ht="24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  <row r="72" ht="24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</row>
    <row r="73" ht="24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</row>
    <row r="74" ht="24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</row>
    <row r="75" ht="24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</row>
    <row r="76" ht="24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</row>
    <row r="77" ht="24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</row>
    <row r="78" ht="24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</row>
    <row r="79" ht="24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</row>
    <row r="80" ht="24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</row>
    <row r="81" ht="24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</row>
    <row r="82" ht="24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</row>
    <row r="83" ht="24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</row>
    <row r="84" ht="24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</row>
    <row r="85" ht="24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</row>
    <row r="86" ht="24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</row>
    <row r="87" ht="24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</row>
    <row r="88" ht="24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</row>
    <row r="89" ht="24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</row>
    <row r="90" ht="24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</row>
    <row r="91" ht="24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</row>
    <row r="92" ht="24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</row>
    <row r="93" ht="24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</row>
    <row r="94" ht="24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</row>
    <row r="95" ht="24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</row>
    <row r="96" ht="24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</row>
    <row r="97" ht="24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</row>
    <row r="98" ht="24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</row>
    <row r="99" ht="24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</row>
    <row r="100" ht="24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</row>
    <row r="101" ht="24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</row>
    <row r="102" ht="24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</row>
    <row r="103" ht="24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</row>
    <row r="104" ht="24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</row>
    <row r="105" ht="24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</row>
    <row r="106" ht="24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</row>
    <row r="107" ht="24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</row>
    <row r="108" ht="24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</row>
    <row r="109" ht="24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</row>
    <row r="110" ht="24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</row>
    <row r="111" ht="24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</row>
    <row r="112" ht="24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</row>
    <row r="113" ht="24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</row>
    <row r="114" ht="24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</row>
    <row r="115" ht="24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</row>
    <row r="116" ht="24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</row>
    <row r="117" ht="24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</row>
    <row r="118" ht="24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</row>
    <row r="119" ht="24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</row>
    <row r="120" ht="24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</row>
    <row r="121" ht="24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</row>
    <row r="122" ht="24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</row>
    <row r="123" ht="24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</row>
    <row r="124" ht="24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</row>
    <row r="125" ht="24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</row>
    <row r="126" ht="24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</row>
    <row r="127" ht="24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</row>
    <row r="128" ht="24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</row>
    <row r="129" ht="24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</row>
    <row r="130" ht="24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</row>
    <row r="131" ht="24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</row>
    <row r="132" ht="24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</row>
    <row r="133" ht="24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</row>
    <row r="134" ht="24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</row>
    <row r="135" ht="24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</row>
    <row r="136" ht="24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</row>
    <row r="137" ht="24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</row>
    <row r="138" ht="24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</row>
    <row r="139" ht="24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</row>
    <row r="140" ht="24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</row>
    <row r="141" ht="24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</row>
    <row r="142" ht="24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</row>
    <row r="143" ht="24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</row>
    <row r="144" ht="24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</row>
    <row r="145" ht="24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</row>
    <row r="146" ht="24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</row>
    <row r="147" ht="24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</row>
    <row r="148" ht="24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</row>
    <row r="149" ht="24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</row>
    <row r="150" ht="24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</row>
    <row r="151" ht="24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</row>
    <row r="152" ht="24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</row>
    <row r="153" ht="24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</row>
    <row r="154" ht="24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</row>
    <row r="155" ht="24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</row>
    <row r="156" ht="24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</row>
    <row r="157" ht="24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</row>
    <row r="158" ht="24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</row>
    <row r="159" ht="24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</row>
    <row r="160" ht="24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</row>
    <row r="161" ht="24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</row>
    <row r="162" ht="24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</row>
    <row r="163" ht="24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</row>
    <row r="164" ht="24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</row>
    <row r="165" ht="24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</row>
    <row r="166" ht="24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</row>
    <row r="167" ht="24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</row>
    <row r="168" ht="24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</row>
    <row r="169" ht="24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</row>
    <row r="170" ht="24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</row>
    <row r="171" ht="24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</row>
    <row r="172" ht="24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</row>
    <row r="173" ht="24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</row>
    <row r="174" ht="24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</row>
    <row r="175" ht="24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</row>
    <row r="176" ht="24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</row>
    <row r="177" ht="24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</row>
    <row r="178" ht="24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</row>
    <row r="179" ht="24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</row>
    <row r="180" ht="24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</row>
    <row r="181" ht="24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</row>
    <row r="182" ht="24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</row>
    <row r="183" ht="24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</row>
    <row r="184" ht="24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</row>
    <row r="185" ht="24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</row>
    <row r="186" ht="24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</row>
    <row r="187" ht="24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</row>
    <row r="188" ht="24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</row>
    <row r="189" ht="24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</row>
    <row r="190" ht="24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</row>
    <row r="191" ht="24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</row>
    <row r="192" ht="24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</row>
    <row r="193" ht="24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</row>
    <row r="194" ht="24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</row>
    <row r="195" ht="24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</row>
    <row r="196" ht="24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</row>
    <row r="197" ht="24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</row>
    <row r="198" ht="24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</row>
    <row r="199" ht="24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</row>
    <row r="200" ht="24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</row>
    <row r="201" ht="24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</row>
    <row r="202" ht="24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</row>
    <row r="203" ht="24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</row>
    <row r="204" ht="24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</row>
    <row r="205" ht="24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</row>
    <row r="206" ht="24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</row>
    <row r="207" ht="24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</row>
    <row r="208" ht="24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</row>
    <row r="209" ht="24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</row>
    <row r="210" ht="24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</row>
    <row r="211" ht="24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</row>
    <row r="212" ht="24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</row>
    <row r="213" ht="24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</row>
    <row r="214" ht="24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</row>
    <row r="215" ht="24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</row>
    <row r="216" ht="24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</row>
    <row r="217" ht="24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</row>
    <row r="218" ht="24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</row>
    <row r="219" ht="24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</row>
    <row r="220" ht="24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</row>
    <row r="221" ht="24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</row>
    <row r="222" ht="24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</row>
    <row r="223" ht="24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</row>
    <row r="224" ht="24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</row>
    <row r="225" ht="24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</row>
    <row r="226" ht="24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</row>
    <row r="227" ht="24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</row>
    <row r="228" ht="24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</row>
    <row r="229" ht="24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</row>
    <row r="230" ht="24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</row>
    <row r="231" ht="24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</row>
    <row r="232" ht="24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</row>
    <row r="233" ht="24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</row>
    <row r="234" ht="24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</row>
    <row r="235" ht="24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</row>
    <row r="236" ht="24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</row>
    <row r="237" ht="24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</row>
    <row r="238" ht="24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</row>
    <row r="239" ht="24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</row>
    <row r="240" ht="24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</row>
    <row r="241" ht="24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</row>
    <row r="242" ht="24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</row>
    <row r="243" ht="24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</row>
    <row r="244" ht="24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</row>
    <row r="245" ht="24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</row>
    <row r="246" ht="24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</row>
    <row r="247" ht="24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</row>
    <row r="248" ht="24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</row>
    <row r="249" ht="24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</row>
    <row r="250" ht="24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</row>
    <row r="251" ht="24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</row>
    <row r="252" ht="24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</row>
    <row r="253" ht="24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</row>
    <row r="254" ht="24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</row>
    <row r="255" ht="24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</row>
    <row r="256" ht="24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</row>
    <row r="257" ht="24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</row>
    <row r="258" ht="24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</row>
    <row r="259" ht="24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</row>
    <row r="260" ht="24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</row>
    <row r="261" ht="24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</row>
    <row r="262" ht="24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</row>
    <row r="263" ht="24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</row>
    <row r="264" ht="24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</row>
    <row r="265" ht="24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</row>
    <row r="266" ht="24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</row>
    <row r="267" ht="24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</row>
    <row r="268" ht="24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</row>
    <row r="269" ht="24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</row>
    <row r="270" ht="24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</row>
    <row r="271" ht="24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</row>
    <row r="272" ht="24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</row>
    <row r="273" ht="24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</row>
    <row r="274" ht="24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</row>
    <row r="275" ht="24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</row>
    <row r="276" ht="24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</row>
    <row r="277" ht="24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</row>
    <row r="278" ht="24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</row>
    <row r="279" ht="24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</row>
    <row r="280" ht="24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</row>
    <row r="281" ht="24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</row>
    <row r="282" ht="24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</row>
    <row r="283" ht="24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</row>
    <row r="284" ht="24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</row>
    <row r="285" ht="24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</row>
    <row r="286" ht="24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</row>
    <row r="287" ht="24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</row>
    <row r="288" ht="24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</row>
    <row r="289" ht="24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</row>
    <row r="290" ht="24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</row>
    <row r="291" ht="24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</row>
    <row r="292" ht="24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</row>
    <row r="293" ht="24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</row>
    <row r="294" ht="24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</row>
    <row r="295" ht="24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</row>
    <row r="296" ht="24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</row>
    <row r="297" ht="24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</row>
    <row r="298" ht="24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</row>
    <row r="299" ht="24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</row>
    <row r="300" ht="24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</row>
    <row r="301" ht="24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</row>
    <row r="302" ht="24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</row>
    <row r="303" ht="24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</row>
    <row r="304" ht="24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</row>
    <row r="305" ht="24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</row>
    <row r="306" ht="24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</row>
    <row r="307" ht="24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</row>
    <row r="308" ht="24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</row>
    <row r="309" ht="24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</row>
    <row r="310" ht="24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</row>
    <row r="311" ht="24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</row>
    <row r="312" ht="24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</row>
    <row r="313" ht="24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</row>
    <row r="314" ht="24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</row>
    <row r="315" ht="24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</row>
    <row r="316" ht="24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</row>
    <row r="317" ht="24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</row>
    <row r="318" ht="24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</row>
    <row r="319" ht="24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</row>
    <row r="320" ht="24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</row>
    <row r="321" ht="24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</row>
    <row r="322" ht="24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</row>
    <row r="323" ht="24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</row>
    <row r="324" ht="24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</row>
    <row r="325" ht="24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</row>
    <row r="326" ht="24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</row>
    <row r="327" ht="24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</row>
    <row r="328" ht="24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</row>
    <row r="329" ht="24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</row>
    <row r="330" ht="24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</row>
    <row r="331" ht="24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</row>
    <row r="332" ht="24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</row>
    <row r="333" ht="24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</row>
    <row r="334" ht="24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</row>
    <row r="335" ht="24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</row>
    <row r="336" ht="24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</row>
    <row r="337" ht="24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</row>
    <row r="338" ht="24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</row>
    <row r="339" ht="24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</row>
    <row r="340" ht="24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</row>
    <row r="341" ht="24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</row>
    <row r="342" ht="24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</row>
    <row r="343" ht="24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</row>
    <row r="344" ht="24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</row>
    <row r="345" ht="24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</row>
    <row r="346" ht="24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</row>
    <row r="347" ht="24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</row>
    <row r="348" ht="24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</row>
    <row r="349" ht="24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</row>
    <row r="350" ht="24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</row>
    <row r="351" ht="24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</row>
    <row r="352" ht="24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</row>
    <row r="353" ht="24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</row>
    <row r="354" ht="24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</row>
    <row r="355" ht="24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</row>
    <row r="356" ht="24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</row>
    <row r="357" ht="24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</row>
    <row r="358" ht="24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</row>
    <row r="359" ht="24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</row>
    <row r="360" ht="24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</row>
    <row r="361" ht="24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</row>
    <row r="362" ht="24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</row>
    <row r="363" ht="24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</row>
    <row r="364" ht="24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</row>
    <row r="365" ht="24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</row>
    <row r="366" ht="24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</row>
    <row r="367" ht="24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</row>
    <row r="368" ht="24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</row>
    <row r="369" ht="24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</row>
    <row r="370" ht="24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</row>
    <row r="371" ht="24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</row>
    <row r="372" ht="24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</row>
    <row r="373" ht="24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</row>
    <row r="374" ht="24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</row>
    <row r="375" ht="24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</row>
    <row r="376" ht="24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</row>
    <row r="377" ht="24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</row>
    <row r="378" ht="24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</row>
    <row r="379" ht="24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</row>
    <row r="380" ht="24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</row>
    <row r="381" ht="24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</row>
    <row r="382" ht="24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</row>
    <row r="383" ht="24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</row>
    <row r="384" ht="24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</row>
    <row r="385" ht="24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</row>
    <row r="386" ht="24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</row>
    <row r="387" ht="24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</row>
    <row r="388" ht="24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</row>
    <row r="389" ht="24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</row>
    <row r="390" ht="24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</row>
    <row r="391" ht="24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</row>
    <row r="392" ht="24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</row>
    <row r="393" ht="24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</row>
    <row r="394" ht="24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</row>
    <row r="395" ht="24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</row>
    <row r="396" ht="24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</row>
    <row r="397" ht="24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</row>
    <row r="398" ht="24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</row>
    <row r="399" ht="24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</row>
    <row r="400" ht="24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</row>
    <row r="401" ht="24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</row>
    <row r="402" ht="24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</row>
    <row r="403" ht="24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</row>
    <row r="404" ht="24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</row>
    <row r="405" ht="24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</row>
    <row r="406" ht="24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</row>
    <row r="407" ht="24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</row>
    <row r="408" ht="24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</row>
    <row r="409" ht="24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</row>
    <row r="410" ht="24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</row>
    <row r="411" ht="24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</row>
    <row r="412" ht="24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</row>
    <row r="413" ht="24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</row>
    <row r="414" ht="24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</row>
    <row r="415" ht="24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</row>
    <row r="416" ht="24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</row>
    <row r="417" ht="24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</row>
    <row r="418" ht="24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</row>
    <row r="419" ht="24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</row>
    <row r="420" ht="24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</row>
    <row r="421" ht="24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</row>
    <row r="422" ht="24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</row>
    <row r="423" ht="24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</row>
    <row r="424" ht="24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</row>
    <row r="425" ht="24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</row>
    <row r="426" ht="24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</row>
    <row r="427" ht="24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</row>
    <row r="428" ht="24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</row>
    <row r="429" ht="24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</row>
    <row r="430" ht="24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</row>
    <row r="431" ht="24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</row>
    <row r="432" ht="24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</row>
    <row r="433" ht="24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</row>
    <row r="434" ht="24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</row>
    <row r="435" ht="24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</row>
    <row r="436" ht="24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</row>
    <row r="437" ht="24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</row>
    <row r="438" ht="24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</row>
    <row r="439" ht="24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</row>
    <row r="440" ht="24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</row>
    <row r="441" ht="24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</row>
    <row r="442" ht="24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</row>
    <row r="443" ht="24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</row>
    <row r="444" ht="24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</row>
    <row r="445" ht="24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</row>
    <row r="446" ht="24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</row>
    <row r="447" ht="24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</row>
    <row r="448" ht="24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</row>
    <row r="449" ht="24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</row>
    <row r="450" ht="24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</row>
    <row r="451" ht="24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</row>
    <row r="452" ht="24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</row>
    <row r="453" ht="24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</row>
    <row r="454" ht="24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</row>
    <row r="455" ht="24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</row>
    <row r="456" ht="24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</row>
    <row r="457" ht="24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</row>
    <row r="458" ht="24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</row>
    <row r="459" ht="24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</row>
    <row r="460" ht="24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</row>
    <row r="461" ht="24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</row>
    <row r="462" ht="24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</row>
    <row r="463" ht="24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</row>
    <row r="464" ht="24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</row>
    <row r="465" ht="24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</row>
    <row r="466" ht="24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</row>
    <row r="467" ht="24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</row>
    <row r="468" ht="24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</row>
    <row r="469" ht="24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</row>
    <row r="470" ht="24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</row>
    <row r="471" ht="24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</row>
    <row r="472" ht="24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</row>
    <row r="473" ht="24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</row>
    <row r="474" ht="24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</row>
    <row r="475" ht="24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</row>
    <row r="476" ht="24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</row>
    <row r="477" ht="24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</row>
    <row r="478" ht="24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</row>
    <row r="479" ht="24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</row>
    <row r="480" ht="24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</row>
    <row r="481" ht="24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</row>
    <row r="482" ht="24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</row>
    <row r="483" ht="24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</row>
    <row r="484" ht="24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</row>
    <row r="485" ht="24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</row>
    <row r="486" ht="24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</row>
    <row r="487" ht="24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</row>
    <row r="488" ht="24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</row>
    <row r="489" ht="24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</row>
    <row r="490" ht="24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</row>
    <row r="491" ht="24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</row>
    <row r="492" ht="24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</row>
    <row r="493" ht="24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</row>
    <row r="494" ht="24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</row>
    <row r="495" ht="24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</row>
    <row r="496" ht="24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</row>
    <row r="497" ht="24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</row>
    <row r="498" ht="24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</row>
    <row r="499" ht="24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</row>
    <row r="500" ht="24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</row>
    <row r="501" ht="24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</row>
    <row r="502" ht="24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</row>
    <row r="503" ht="24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</row>
    <row r="504" ht="24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</row>
    <row r="505" ht="24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</row>
    <row r="506" ht="24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</row>
    <row r="507" ht="24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</row>
    <row r="508" ht="24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</row>
    <row r="509" ht="24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</row>
    <row r="510" ht="24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ht="24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ht="24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ht="24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</row>
    <row r="514" ht="24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</row>
    <row r="515" ht="24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</row>
    <row r="516" ht="24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</row>
    <row r="517" ht="24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</row>
    <row r="518" ht="24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</row>
    <row r="519" ht="24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</row>
    <row r="520" ht="24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</row>
    <row r="521" ht="24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</row>
    <row r="522" ht="24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</row>
    <row r="523" ht="24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</row>
    <row r="524" ht="24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</row>
    <row r="525" ht="24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</row>
    <row r="526" ht="24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</row>
    <row r="527" ht="24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</row>
    <row r="528" ht="24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</row>
    <row r="529" ht="24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</row>
    <row r="530" ht="24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</row>
    <row r="531" ht="24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</row>
    <row r="532" ht="24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</row>
    <row r="533" ht="24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</row>
    <row r="534" ht="24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</row>
    <row r="535" ht="24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</row>
    <row r="536" ht="24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</row>
    <row r="537" ht="24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</row>
    <row r="538" ht="24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</row>
    <row r="539" ht="24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</row>
    <row r="540" ht="24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</row>
    <row r="541" ht="24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</row>
    <row r="542" ht="24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</row>
    <row r="543" ht="24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</row>
    <row r="544" ht="24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</row>
    <row r="545" ht="24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</row>
    <row r="546" ht="24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</row>
    <row r="547" ht="24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</row>
    <row r="548" ht="24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</row>
    <row r="549" ht="24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</row>
    <row r="550" ht="24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</row>
    <row r="551" ht="24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</row>
    <row r="552" ht="24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</row>
    <row r="553" ht="24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</row>
    <row r="554" ht="24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</row>
    <row r="555" ht="24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</row>
    <row r="556" ht="24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</row>
    <row r="557" ht="24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</row>
    <row r="558" ht="24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</row>
    <row r="559" ht="24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</row>
    <row r="560" ht="24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</row>
    <row r="561" ht="24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</row>
    <row r="562" ht="24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</row>
    <row r="563" ht="24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</row>
    <row r="564" ht="24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</row>
    <row r="565" ht="24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</row>
    <row r="566" ht="24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</row>
    <row r="567" ht="24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</row>
    <row r="568" ht="24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</row>
    <row r="569" ht="24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</row>
    <row r="570" ht="24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</row>
    <row r="571" ht="24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</row>
    <row r="572" ht="24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</row>
    <row r="573" ht="24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</row>
    <row r="574" ht="24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</row>
    <row r="575" ht="24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</row>
    <row r="576" ht="24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</row>
    <row r="577" ht="24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</row>
    <row r="578" ht="24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</row>
    <row r="579" ht="24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</row>
    <row r="580" ht="24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</row>
    <row r="581" ht="24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</row>
    <row r="582" ht="24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</row>
    <row r="583" ht="24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</row>
    <row r="584" ht="24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</row>
    <row r="585" ht="24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</row>
    <row r="586" ht="24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</row>
    <row r="587" ht="24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</row>
    <row r="588" ht="24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</row>
    <row r="589" ht="24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</row>
    <row r="590" ht="24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</row>
    <row r="591" ht="24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</row>
    <row r="592" ht="24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</row>
    <row r="593" ht="24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</row>
    <row r="594" ht="24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</row>
    <row r="595" ht="24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</row>
    <row r="596" ht="24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</row>
    <row r="597" ht="24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</row>
    <row r="598" ht="24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</row>
    <row r="599" ht="24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</row>
    <row r="600" ht="24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</row>
    <row r="601" ht="24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</row>
    <row r="602" ht="24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</row>
    <row r="603" ht="24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</row>
    <row r="604" ht="24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</row>
    <row r="605" ht="24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</row>
    <row r="606" ht="24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</row>
    <row r="607" ht="24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</row>
    <row r="608" ht="24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</row>
    <row r="609" ht="24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</row>
    <row r="610" ht="24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</row>
    <row r="611" ht="24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</row>
    <row r="612" ht="24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</row>
    <row r="613" ht="24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</row>
    <row r="614" ht="24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</row>
    <row r="615" ht="24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</row>
    <row r="616" ht="24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</row>
    <row r="617" ht="24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</row>
    <row r="618" ht="24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</row>
    <row r="619" ht="24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</row>
    <row r="620" ht="24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</row>
    <row r="621" ht="24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</row>
    <row r="622" ht="24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</row>
    <row r="623" ht="24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</row>
    <row r="624" ht="24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</row>
    <row r="625" ht="24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</row>
    <row r="626" ht="24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</row>
    <row r="627" ht="24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</row>
    <row r="628" ht="24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</row>
    <row r="629" ht="24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</row>
    <row r="630" ht="24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</row>
    <row r="631" ht="24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</row>
    <row r="632" ht="24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</row>
    <row r="633" ht="24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</row>
    <row r="634" ht="24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</row>
    <row r="635" ht="24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</row>
    <row r="636" ht="24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</row>
    <row r="637" ht="24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</row>
    <row r="638" ht="24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</row>
    <row r="639" ht="24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</row>
    <row r="640" ht="24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</row>
    <row r="641" ht="24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</row>
    <row r="642" ht="24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</row>
    <row r="643" ht="24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</row>
    <row r="644" ht="24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</row>
    <row r="645" ht="24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</row>
    <row r="646" ht="24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</row>
    <row r="647" ht="24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</row>
    <row r="648" ht="24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</row>
    <row r="649" ht="24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</row>
    <row r="650" ht="24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</row>
    <row r="651" ht="24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</row>
    <row r="652" ht="24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</row>
    <row r="653" ht="24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</row>
    <row r="654" ht="24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</row>
    <row r="655" ht="24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</row>
    <row r="656" ht="24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</row>
    <row r="657" ht="24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</row>
    <row r="658" ht="24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</row>
    <row r="659" ht="24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</row>
    <row r="660" ht="24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</row>
    <row r="661" ht="24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</row>
    <row r="662" ht="24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</row>
    <row r="663" ht="24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</row>
    <row r="664" ht="24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</row>
    <row r="665" ht="24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</row>
    <row r="666" ht="24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</row>
    <row r="667" ht="24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</row>
    <row r="668" ht="24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</row>
    <row r="669" ht="24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</row>
    <row r="670" ht="24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</row>
    <row r="671" ht="24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</row>
    <row r="672" ht="24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</row>
    <row r="673" ht="24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</row>
    <row r="674" ht="24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</row>
    <row r="675" ht="24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</row>
    <row r="676" ht="24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</row>
    <row r="677" ht="24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</row>
    <row r="678" ht="24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</row>
    <row r="679" ht="24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</row>
    <row r="680" ht="24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</row>
    <row r="681" ht="24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</row>
    <row r="682" ht="24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</row>
    <row r="683" ht="24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</row>
    <row r="684" ht="24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</row>
    <row r="685" ht="24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</row>
    <row r="686" ht="24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</row>
    <row r="687" ht="24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</row>
    <row r="688" ht="24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</row>
    <row r="689" ht="24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</row>
    <row r="690" ht="24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</row>
    <row r="691" ht="24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</row>
    <row r="692" ht="24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</row>
    <row r="693" ht="24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</row>
    <row r="694" ht="24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</row>
    <row r="695" ht="24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</row>
    <row r="696" ht="24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</row>
    <row r="697" ht="24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</row>
    <row r="698" ht="24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</row>
    <row r="699" ht="24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</row>
    <row r="700" ht="24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</row>
    <row r="701" ht="24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</row>
    <row r="702" ht="24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</row>
    <row r="703" ht="24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</row>
    <row r="704" ht="24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</row>
    <row r="705" ht="24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</row>
    <row r="706" ht="24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</row>
    <row r="707" ht="24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</row>
    <row r="708" ht="24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</row>
    <row r="709" ht="24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</row>
    <row r="710" ht="24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</row>
    <row r="711" ht="24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</row>
    <row r="712" ht="24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</row>
    <row r="713" ht="24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</row>
    <row r="714" ht="24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</row>
    <row r="715" ht="24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</row>
    <row r="716" ht="24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</row>
    <row r="717" ht="24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</row>
    <row r="718" ht="24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</row>
    <row r="719" ht="24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</row>
    <row r="720" ht="24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</row>
    <row r="721" ht="24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</row>
    <row r="722" ht="24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</row>
    <row r="723" ht="24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</row>
    <row r="724" ht="24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</row>
    <row r="725" ht="24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</row>
    <row r="726" ht="24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</row>
    <row r="727" ht="24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</row>
    <row r="728" ht="24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</row>
    <row r="729" ht="24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</row>
    <row r="730" ht="24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</row>
    <row r="731" ht="24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</row>
    <row r="732" ht="24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</row>
    <row r="733" ht="24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</row>
    <row r="734" ht="24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</row>
    <row r="735" ht="24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</row>
    <row r="736" ht="24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</row>
    <row r="737" ht="24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</row>
    <row r="738" ht="24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</row>
    <row r="739" ht="24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</row>
    <row r="740" ht="24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</row>
    <row r="741" ht="24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</row>
    <row r="742" ht="24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</row>
    <row r="743" ht="24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</row>
    <row r="744" ht="24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</row>
    <row r="745" ht="24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</row>
    <row r="746" ht="24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</row>
    <row r="747" ht="24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</row>
    <row r="748" ht="24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</row>
    <row r="749" ht="24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</row>
    <row r="750" ht="24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</row>
    <row r="751" ht="24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</row>
    <row r="752" ht="24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</row>
    <row r="753" ht="24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</row>
    <row r="754" ht="24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</row>
    <row r="755" ht="24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</row>
    <row r="756" ht="24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</row>
    <row r="757" ht="24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</row>
    <row r="758" ht="24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</row>
    <row r="759" ht="24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</row>
    <row r="760" ht="24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</row>
    <row r="761" ht="24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</row>
    <row r="762" ht="24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</row>
    <row r="763" ht="24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</row>
    <row r="764" ht="24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</row>
    <row r="765" ht="24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</row>
    <row r="766" ht="24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</row>
    <row r="767" ht="24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</row>
    <row r="768" ht="24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</row>
    <row r="769" ht="24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</row>
    <row r="770" ht="24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</row>
    <row r="771" ht="24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</row>
    <row r="772" ht="24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</row>
    <row r="773" ht="24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</row>
    <row r="774" ht="24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</row>
    <row r="775" ht="24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</row>
    <row r="776" ht="24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</row>
    <row r="777" ht="24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</row>
    <row r="778" ht="24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</row>
    <row r="779" ht="24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</row>
    <row r="780" ht="24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</row>
    <row r="781" ht="24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</row>
    <row r="782" ht="24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</row>
    <row r="783" ht="24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</row>
    <row r="784" ht="24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</row>
    <row r="785" ht="24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</row>
    <row r="786" ht="24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</row>
    <row r="787" ht="24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</row>
    <row r="788" ht="24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</row>
    <row r="789" ht="24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</row>
    <row r="790" ht="24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</row>
    <row r="791" ht="24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</row>
    <row r="792" ht="24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</row>
    <row r="793" ht="24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</row>
    <row r="794" ht="24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</row>
    <row r="795" ht="24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</row>
    <row r="796" ht="24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</row>
    <row r="797" ht="24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</row>
    <row r="798" ht="24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</row>
    <row r="799" ht="24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</row>
    <row r="800" ht="24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</row>
    <row r="801" ht="24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</row>
    <row r="802" ht="24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</row>
    <row r="803" ht="24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</row>
    <row r="804" ht="24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</row>
    <row r="805" ht="24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</row>
    <row r="806" ht="24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</row>
    <row r="807" ht="24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</row>
    <row r="808" ht="24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</row>
    <row r="809" ht="24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</row>
    <row r="810" ht="24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</row>
    <row r="811" ht="24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</row>
    <row r="812" ht="24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</row>
    <row r="813" ht="24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</row>
    <row r="814" ht="24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</row>
    <row r="815" ht="24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</row>
    <row r="816" ht="24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</row>
    <row r="817" ht="24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</row>
    <row r="818" ht="24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</row>
    <row r="819" ht="24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</row>
    <row r="820" ht="24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</row>
    <row r="821" ht="24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</row>
    <row r="822" ht="24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</row>
    <row r="823" ht="24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</row>
    <row r="824" ht="24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</row>
    <row r="825" ht="24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</row>
    <row r="826" ht="24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</row>
    <row r="827" ht="24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</row>
    <row r="828" ht="24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</row>
    <row r="829" ht="24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</row>
    <row r="830" ht="24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</row>
    <row r="831" ht="24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</row>
    <row r="832" ht="24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</row>
    <row r="833" ht="24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</row>
    <row r="834" ht="24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</row>
    <row r="835" ht="24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</row>
    <row r="836" ht="24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</row>
    <row r="837" ht="24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</row>
    <row r="838" ht="24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</row>
    <row r="839" ht="24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</row>
    <row r="840" ht="24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</row>
    <row r="841" ht="24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</row>
    <row r="842" ht="24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</row>
    <row r="843" ht="24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</row>
    <row r="844" ht="24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</row>
    <row r="845" ht="24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</row>
    <row r="846" ht="24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</row>
    <row r="847" ht="24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</row>
    <row r="848" ht="24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</row>
    <row r="849" ht="24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</row>
    <row r="850" ht="24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</row>
    <row r="851" ht="24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</row>
    <row r="852" ht="24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</row>
    <row r="853" ht="24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</row>
    <row r="854" ht="24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</row>
    <row r="855" ht="24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</row>
    <row r="856" ht="24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</row>
    <row r="857" ht="24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</row>
    <row r="858" ht="24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</row>
    <row r="859" ht="24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</row>
    <row r="860" ht="24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</row>
    <row r="861" ht="24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</row>
    <row r="862" ht="24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</row>
    <row r="863" ht="24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</row>
    <row r="864" ht="24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</row>
    <row r="865" ht="24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</row>
    <row r="866" ht="24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</row>
    <row r="867" ht="24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</row>
    <row r="868" ht="24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</row>
    <row r="869" ht="24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</row>
    <row r="870" ht="24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</row>
    <row r="871" ht="24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</row>
    <row r="872" ht="24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</row>
    <row r="873" ht="24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</row>
    <row r="874" ht="24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</row>
    <row r="875" ht="24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</row>
    <row r="876" ht="24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</row>
    <row r="877" ht="24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</row>
    <row r="878" ht="24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</row>
    <row r="879" ht="24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</row>
    <row r="880" ht="24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</row>
    <row r="881" ht="24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</row>
    <row r="882" ht="24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</row>
    <row r="883" ht="24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</row>
    <row r="884" ht="24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</row>
    <row r="885" ht="24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</row>
    <row r="886" ht="24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</row>
    <row r="887" ht="24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</row>
    <row r="888" ht="24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</row>
    <row r="889" ht="24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</row>
    <row r="890" ht="24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</row>
    <row r="891" ht="24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</row>
    <row r="892" ht="24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</row>
    <row r="893" ht="24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</row>
    <row r="894" ht="24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</row>
    <row r="895" ht="24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</row>
    <row r="896" ht="24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</row>
    <row r="897" ht="24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</row>
    <row r="898" ht="24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</row>
    <row r="899" ht="24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</row>
    <row r="900" ht="24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</row>
    <row r="901" ht="24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</row>
    <row r="902" ht="24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</row>
    <row r="903" ht="24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</row>
    <row r="904" ht="24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</row>
    <row r="905" ht="24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</row>
    <row r="906" ht="24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</row>
    <row r="907" ht="24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</row>
    <row r="908" ht="24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</row>
    <row r="909" ht="24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</row>
    <row r="910" ht="24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</row>
    <row r="911" ht="24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</row>
    <row r="912" ht="24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</row>
    <row r="913" ht="24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</row>
    <row r="914" ht="24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</row>
    <row r="915" ht="24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</row>
    <row r="916" ht="24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</row>
    <row r="917" ht="24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</row>
    <row r="918" ht="24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</row>
    <row r="919" ht="24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</row>
    <row r="920" ht="24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</row>
    <row r="921" ht="24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</row>
    <row r="922" ht="24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</row>
    <row r="923" ht="24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</row>
    <row r="924" ht="24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</row>
    <row r="925" ht="24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</row>
    <row r="926" ht="24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</row>
    <row r="927" ht="24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</row>
    <row r="928" ht="24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</row>
    <row r="929" ht="24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</row>
    <row r="930" ht="24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</row>
    <row r="931" ht="24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</row>
    <row r="932" ht="24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</row>
    <row r="933" ht="24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</row>
    <row r="934" ht="24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</row>
    <row r="935" ht="24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</row>
    <row r="936" ht="24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</row>
    <row r="937" ht="24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</row>
    <row r="938" ht="24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</row>
    <row r="939" ht="24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</row>
    <row r="940" ht="24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</row>
    <row r="941" ht="24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</row>
    <row r="942" ht="24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</row>
    <row r="943" ht="24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</row>
    <row r="944" ht="24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</row>
    <row r="945" ht="24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</row>
    <row r="946" ht="24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</row>
    <row r="947" ht="24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</row>
    <row r="948" ht="24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</row>
    <row r="949" ht="24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</row>
    <row r="950" ht="24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</row>
    <row r="951" ht="24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</row>
    <row r="952" ht="24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</row>
    <row r="953" ht="24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</row>
    <row r="954" ht="24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</row>
    <row r="955" ht="24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</row>
    <row r="956" ht="24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</row>
    <row r="957" ht="24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</row>
    <row r="958" ht="24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</row>
    <row r="959" ht="24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</row>
    <row r="960" ht="24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</row>
    <row r="961" ht="24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</row>
    <row r="962" ht="24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</row>
    <row r="963" ht="24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</row>
    <row r="964" ht="24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</row>
    <row r="965" ht="24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</row>
    <row r="966" ht="24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</row>
    <row r="967" ht="24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</row>
    <row r="968" ht="24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</row>
    <row r="969" ht="24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</row>
    <row r="970" ht="24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</row>
    <row r="971" ht="24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</row>
    <row r="972" ht="24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</row>
    <row r="973" ht="24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</row>
    <row r="974" ht="24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</row>
    <row r="975" ht="24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</row>
    <row r="976" ht="24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</row>
    <row r="977" ht="24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</row>
    <row r="978" ht="24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</row>
    <row r="979" ht="24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</row>
    <row r="980" ht="24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</row>
    <row r="981" ht="24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</row>
    <row r="982" ht="24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</row>
    <row r="983" ht="24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</row>
    <row r="984" ht="24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</row>
    <row r="985" ht="24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</row>
    <row r="986" ht="24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</row>
    <row r="987" ht="24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</row>
    <row r="988" ht="24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</row>
    <row r="989" ht="24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</row>
    <row r="990" ht="24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</row>
    <row r="991" ht="24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</row>
    <row r="992" ht="24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</row>
    <row r="993" ht="24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</row>
    <row r="994" ht="24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</row>
    <row r="995" ht="24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</row>
    <row r="996" ht="24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</row>
    <row r="997" ht="24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</row>
    <row r="998" ht="24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</row>
    <row r="999" ht="24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</row>
    <row r="1000" ht="24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</row>
  </sheetData>
  <mergeCells count="11">
    <mergeCell ref="E4:Z4"/>
    <mergeCell ref="AA4:AO4"/>
    <mergeCell ref="AP4:AQ4"/>
    <mergeCell ref="AR4:AS4"/>
    <mergeCell ref="B1:AS1"/>
    <mergeCell ref="A3:A5"/>
    <mergeCell ref="B3:B5"/>
    <mergeCell ref="C3:C5"/>
    <mergeCell ref="D3:D5"/>
    <mergeCell ref="E3:AO3"/>
    <mergeCell ref="AP3:AS3"/>
  </mergeCells>
  <dataValidations>
    <dataValidation type="decimal" operator="greaterThanOrEqual" allowBlank="1" showErrorMessage="1" sqref="E9:AO10">
      <formula1>0.0</formula1>
    </dataValidation>
  </dataValidations>
  <printOptions/>
  <pageMargins bottom="0.75" footer="0.0" header="0.0" left="0.7" right="0.7" top="0.75"/>
  <pageSetup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E2841"/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38.63"/>
    <col customWidth="1" min="3" max="3" width="15.0"/>
    <col customWidth="1" min="4" max="4" width="15.25"/>
    <col customWidth="1" min="5" max="45" width="9.13"/>
  </cols>
  <sheetData>
    <row r="1" ht="24.0" customHeight="1">
      <c r="A1" s="1"/>
      <c r="B1" s="2" t="s">
        <v>0</v>
      </c>
    </row>
    <row r="2" ht="24.0" customHeight="1">
      <c r="A2" s="1"/>
      <c r="B2" s="1" t="s">
        <v>121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ht="24.0" customHeight="1">
      <c r="A3" s="4" t="s">
        <v>5</v>
      </c>
      <c r="B3" s="4" t="s">
        <v>6</v>
      </c>
      <c r="C3" s="5" t="s">
        <v>7</v>
      </c>
      <c r="D3" s="7" t="s">
        <v>8</v>
      </c>
      <c r="E3" s="8" t="s">
        <v>9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2"/>
      <c r="AP3" s="13" t="s">
        <v>10</v>
      </c>
      <c r="AQ3" s="14"/>
      <c r="AR3" s="14"/>
      <c r="AS3" s="15"/>
    </row>
    <row r="4" ht="24.0" customHeight="1">
      <c r="A4" s="17"/>
      <c r="B4" s="17"/>
      <c r="C4" s="18"/>
      <c r="D4" s="19"/>
      <c r="E4" s="21" t="s">
        <v>11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23"/>
      <c r="AA4" s="24" t="s">
        <v>12</v>
      </c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5"/>
      <c r="AP4" s="26" t="s">
        <v>11</v>
      </c>
      <c r="AQ4" s="16"/>
      <c r="AR4" s="20" t="s">
        <v>12</v>
      </c>
      <c r="AS4" s="27"/>
    </row>
    <row r="5" ht="24.0" customHeight="1">
      <c r="A5" s="28"/>
      <c r="B5" s="28"/>
      <c r="C5" s="29"/>
      <c r="D5" s="30"/>
      <c r="E5" s="31" t="s">
        <v>13</v>
      </c>
      <c r="F5" s="31" t="s">
        <v>14</v>
      </c>
      <c r="G5" s="31" t="s">
        <v>15</v>
      </c>
      <c r="H5" s="31" t="s">
        <v>16</v>
      </c>
      <c r="I5" s="31" t="s">
        <v>17</v>
      </c>
      <c r="J5" s="31" t="s">
        <v>18</v>
      </c>
      <c r="K5" s="31" t="s">
        <v>19</v>
      </c>
      <c r="L5" s="31" t="s">
        <v>20</v>
      </c>
      <c r="M5" s="31" t="s">
        <v>21</v>
      </c>
      <c r="N5" s="31" t="s">
        <v>22</v>
      </c>
      <c r="O5" s="31" t="s">
        <v>23</v>
      </c>
      <c r="P5" s="31" t="s">
        <v>24</v>
      </c>
      <c r="Q5" s="31" t="s">
        <v>25</v>
      </c>
      <c r="R5" s="31" t="s">
        <v>26</v>
      </c>
      <c r="S5" s="31" t="s">
        <v>27</v>
      </c>
      <c r="T5" s="31" t="s">
        <v>28</v>
      </c>
      <c r="U5" s="31" t="s">
        <v>29</v>
      </c>
      <c r="V5" s="31" t="s">
        <v>30</v>
      </c>
      <c r="W5" s="31" t="s">
        <v>31</v>
      </c>
      <c r="X5" s="31" t="s">
        <v>32</v>
      </c>
      <c r="Y5" s="31" t="s">
        <v>33</v>
      </c>
      <c r="Z5" s="31" t="s">
        <v>34</v>
      </c>
      <c r="AA5" s="32" t="s">
        <v>35</v>
      </c>
      <c r="AB5" s="31" t="s">
        <v>36</v>
      </c>
      <c r="AC5" s="31" t="s">
        <v>37</v>
      </c>
      <c r="AD5" s="31" t="s">
        <v>38</v>
      </c>
      <c r="AE5" s="31" t="s">
        <v>39</v>
      </c>
      <c r="AF5" s="31" t="s">
        <v>40</v>
      </c>
      <c r="AG5" s="31" t="s">
        <v>41</v>
      </c>
      <c r="AH5" s="31" t="s">
        <v>42</v>
      </c>
      <c r="AI5" s="31" t="s">
        <v>43</v>
      </c>
      <c r="AJ5" s="31" t="s">
        <v>44</v>
      </c>
      <c r="AK5" s="31" t="s">
        <v>45</v>
      </c>
      <c r="AL5" s="31" t="s">
        <v>46</v>
      </c>
      <c r="AM5" s="31" t="s">
        <v>47</v>
      </c>
      <c r="AN5" s="31" t="s">
        <v>48</v>
      </c>
      <c r="AO5" s="34" t="s">
        <v>49</v>
      </c>
      <c r="AP5" s="35" t="s">
        <v>50</v>
      </c>
      <c r="AQ5" s="33" t="s">
        <v>51</v>
      </c>
      <c r="AR5" s="33" t="s">
        <v>50</v>
      </c>
      <c r="AS5" s="37" t="s">
        <v>51</v>
      </c>
    </row>
    <row r="6" ht="24.0" customHeight="1">
      <c r="A6" s="36"/>
      <c r="B6" s="38" t="s">
        <v>52</v>
      </c>
      <c r="C6" s="39">
        <f>SUM(C7)</f>
        <v>3469900</v>
      </c>
      <c r="D6" s="41">
        <f t="shared" ref="D6:D14" si="2">SUM(E6:AO6)</f>
        <v>0</v>
      </c>
      <c r="E6" s="43">
        <f t="shared" ref="E6:AO6" si="1">SUM(E7)</f>
        <v>0</v>
      </c>
      <c r="F6" s="40">
        <f t="shared" si="1"/>
        <v>0</v>
      </c>
      <c r="G6" s="40">
        <f t="shared" si="1"/>
        <v>0</v>
      </c>
      <c r="H6" s="40">
        <f t="shared" si="1"/>
        <v>0</v>
      </c>
      <c r="I6" s="40">
        <f t="shared" si="1"/>
        <v>0</v>
      </c>
      <c r="J6" s="40">
        <f t="shared" si="1"/>
        <v>0</v>
      </c>
      <c r="K6" s="40">
        <f t="shared" si="1"/>
        <v>0</v>
      </c>
      <c r="L6" s="40">
        <f t="shared" si="1"/>
        <v>0</v>
      </c>
      <c r="M6" s="40">
        <f t="shared" si="1"/>
        <v>0</v>
      </c>
      <c r="N6" s="40">
        <f t="shared" si="1"/>
        <v>0</v>
      </c>
      <c r="O6" s="40">
        <f t="shared" si="1"/>
        <v>0</v>
      </c>
      <c r="P6" s="40">
        <f t="shared" si="1"/>
        <v>0</v>
      </c>
      <c r="Q6" s="40">
        <f t="shared" si="1"/>
        <v>0</v>
      </c>
      <c r="R6" s="40">
        <f t="shared" si="1"/>
        <v>0</v>
      </c>
      <c r="S6" s="40">
        <f t="shared" si="1"/>
        <v>0</v>
      </c>
      <c r="T6" s="40">
        <f t="shared" si="1"/>
        <v>0</v>
      </c>
      <c r="U6" s="40">
        <f t="shared" si="1"/>
        <v>0</v>
      </c>
      <c r="V6" s="40">
        <f t="shared" si="1"/>
        <v>0</v>
      </c>
      <c r="W6" s="40">
        <f t="shared" si="1"/>
        <v>0</v>
      </c>
      <c r="X6" s="40">
        <f t="shared" si="1"/>
        <v>0</v>
      </c>
      <c r="Y6" s="40">
        <f t="shared" si="1"/>
        <v>0</v>
      </c>
      <c r="Z6" s="40">
        <f t="shared" si="1"/>
        <v>0</v>
      </c>
      <c r="AA6" s="44">
        <f t="shared" si="1"/>
        <v>0</v>
      </c>
      <c r="AB6" s="40">
        <f t="shared" si="1"/>
        <v>0</v>
      </c>
      <c r="AC6" s="40">
        <f t="shared" si="1"/>
        <v>0</v>
      </c>
      <c r="AD6" s="40">
        <f t="shared" si="1"/>
        <v>0</v>
      </c>
      <c r="AE6" s="40">
        <f t="shared" si="1"/>
        <v>0</v>
      </c>
      <c r="AF6" s="40">
        <f t="shared" si="1"/>
        <v>0</v>
      </c>
      <c r="AG6" s="40">
        <f t="shared" si="1"/>
        <v>0</v>
      </c>
      <c r="AH6" s="40">
        <f t="shared" si="1"/>
        <v>0</v>
      </c>
      <c r="AI6" s="40">
        <f t="shared" si="1"/>
        <v>0</v>
      </c>
      <c r="AJ6" s="40">
        <f t="shared" si="1"/>
        <v>0</v>
      </c>
      <c r="AK6" s="40">
        <f t="shared" si="1"/>
        <v>0</v>
      </c>
      <c r="AL6" s="40">
        <f t="shared" si="1"/>
        <v>0</v>
      </c>
      <c r="AM6" s="40">
        <f t="shared" si="1"/>
        <v>0</v>
      </c>
      <c r="AN6" s="40">
        <f t="shared" si="1"/>
        <v>0</v>
      </c>
      <c r="AO6" s="45">
        <f t="shared" si="1"/>
        <v>0</v>
      </c>
      <c r="AP6" s="46">
        <f>SUM(E6:Z6)</f>
        <v>0</v>
      </c>
      <c r="AQ6" s="47" t="str">
        <f>AP6/D6</f>
        <v>#DIV/0!</v>
      </c>
      <c r="AR6" s="40">
        <f>SUM(AA6:AO6)</f>
        <v>0</v>
      </c>
      <c r="AS6" s="48" t="str">
        <f>AR6/D6</f>
        <v>#DIV/0!</v>
      </c>
    </row>
    <row r="7" ht="24.0" customHeight="1">
      <c r="A7" s="49"/>
      <c r="B7" s="51" t="s">
        <v>53</v>
      </c>
      <c r="C7" s="52">
        <f>C8</f>
        <v>3469900</v>
      </c>
      <c r="D7" s="53">
        <f t="shared" si="2"/>
        <v>0</v>
      </c>
      <c r="E7" s="54">
        <f t="shared" ref="E7:AS7" si="3">E8</f>
        <v>0</v>
      </c>
      <c r="F7" s="54">
        <f t="shared" si="3"/>
        <v>0</v>
      </c>
      <c r="G7" s="54">
        <f t="shared" si="3"/>
        <v>0</v>
      </c>
      <c r="H7" s="54">
        <f t="shared" si="3"/>
        <v>0</v>
      </c>
      <c r="I7" s="54">
        <f t="shared" si="3"/>
        <v>0</v>
      </c>
      <c r="J7" s="54">
        <f t="shared" si="3"/>
        <v>0</v>
      </c>
      <c r="K7" s="54">
        <f t="shared" si="3"/>
        <v>0</v>
      </c>
      <c r="L7" s="54">
        <f t="shared" si="3"/>
        <v>0</v>
      </c>
      <c r="M7" s="54">
        <f t="shared" si="3"/>
        <v>0</v>
      </c>
      <c r="N7" s="54">
        <f t="shared" si="3"/>
        <v>0</v>
      </c>
      <c r="O7" s="54">
        <f t="shared" si="3"/>
        <v>0</v>
      </c>
      <c r="P7" s="54">
        <f t="shared" si="3"/>
        <v>0</v>
      </c>
      <c r="Q7" s="54">
        <f t="shared" si="3"/>
        <v>0</v>
      </c>
      <c r="R7" s="54">
        <f t="shared" si="3"/>
        <v>0</v>
      </c>
      <c r="S7" s="54">
        <f t="shared" si="3"/>
        <v>0</v>
      </c>
      <c r="T7" s="54">
        <f t="shared" si="3"/>
        <v>0</v>
      </c>
      <c r="U7" s="54">
        <f t="shared" si="3"/>
        <v>0</v>
      </c>
      <c r="V7" s="54">
        <f t="shared" si="3"/>
        <v>0</v>
      </c>
      <c r="W7" s="54">
        <f t="shared" si="3"/>
        <v>0</v>
      </c>
      <c r="X7" s="54">
        <f t="shared" si="3"/>
        <v>0</v>
      </c>
      <c r="Y7" s="54">
        <f t="shared" si="3"/>
        <v>0</v>
      </c>
      <c r="Z7" s="54">
        <f t="shared" si="3"/>
        <v>0</v>
      </c>
      <c r="AA7" s="54">
        <f t="shared" si="3"/>
        <v>0</v>
      </c>
      <c r="AB7" s="54">
        <f t="shared" si="3"/>
        <v>0</v>
      </c>
      <c r="AC7" s="54">
        <f t="shared" si="3"/>
        <v>0</v>
      </c>
      <c r="AD7" s="54">
        <f t="shared" si="3"/>
        <v>0</v>
      </c>
      <c r="AE7" s="54">
        <f t="shared" si="3"/>
        <v>0</v>
      </c>
      <c r="AF7" s="54">
        <f t="shared" si="3"/>
        <v>0</v>
      </c>
      <c r="AG7" s="54">
        <f t="shared" si="3"/>
        <v>0</v>
      </c>
      <c r="AH7" s="54">
        <f t="shared" si="3"/>
        <v>0</v>
      </c>
      <c r="AI7" s="54">
        <f t="shared" si="3"/>
        <v>0</v>
      </c>
      <c r="AJ7" s="54">
        <f t="shared" si="3"/>
        <v>0</v>
      </c>
      <c r="AK7" s="54">
        <f t="shared" si="3"/>
        <v>0</v>
      </c>
      <c r="AL7" s="54">
        <f t="shared" si="3"/>
        <v>0</v>
      </c>
      <c r="AM7" s="54">
        <f t="shared" si="3"/>
        <v>0</v>
      </c>
      <c r="AN7" s="54">
        <f t="shared" si="3"/>
        <v>0</v>
      </c>
      <c r="AO7" s="54">
        <f t="shared" si="3"/>
        <v>0</v>
      </c>
      <c r="AP7" s="54">
        <f t="shared" si="3"/>
        <v>0</v>
      </c>
      <c r="AQ7" s="54" t="str">
        <f t="shared" si="3"/>
        <v>#DIV/0!</v>
      </c>
      <c r="AR7" s="54">
        <f t="shared" si="3"/>
        <v>0</v>
      </c>
      <c r="AS7" s="54" t="str">
        <f t="shared" si="3"/>
        <v>#DIV/0!</v>
      </c>
    </row>
    <row r="8" ht="44.25" customHeight="1">
      <c r="A8" s="56"/>
      <c r="B8" s="57" t="s">
        <v>115</v>
      </c>
      <c r="C8" s="58">
        <f>SUM(C9)</f>
        <v>3469900</v>
      </c>
      <c r="D8" s="59">
        <f t="shared" si="2"/>
        <v>0</v>
      </c>
      <c r="E8" s="60">
        <f t="shared" ref="E8:AO8" si="4">SUM(E9)</f>
        <v>0</v>
      </c>
      <c r="F8" s="61">
        <f t="shared" si="4"/>
        <v>0</v>
      </c>
      <c r="G8" s="61">
        <f t="shared" si="4"/>
        <v>0</v>
      </c>
      <c r="H8" s="61">
        <f t="shared" si="4"/>
        <v>0</v>
      </c>
      <c r="I8" s="61">
        <f t="shared" si="4"/>
        <v>0</v>
      </c>
      <c r="J8" s="61">
        <f t="shared" si="4"/>
        <v>0</v>
      </c>
      <c r="K8" s="61">
        <f t="shared" si="4"/>
        <v>0</v>
      </c>
      <c r="L8" s="61">
        <f t="shared" si="4"/>
        <v>0</v>
      </c>
      <c r="M8" s="61">
        <f t="shared" si="4"/>
        <v>0</v>
      </c>
      <c r="N8" s="61">
        <f t="shared" si="4"/>
        <v>0</v>
      </c>
      <c r="O8" s="61">
        <f t="shared" si="4"/>
        <v>0</v>
      </c>
      <c r="P8" s="61">
        <f t="shared" si="4"/>
        <v>0</v>
      </c>
      <c r="Q8" s="61">
        <f t="shared" si="4"/>
        <v>0</v>
      </c>
      <c r="R8" s="61">
        <f t="shared" si="4"/>
        <v>0</v>
      </c>
      <c r="S8" s="61">
        <f t="shared" si="4"/>
        <v>0</v>
      </c>
      <c r="T8" s="61">
        <f t="shared" si="4"/>
        <v>0</v>
      </c>
      <c r="U8" s="61">
        <f t="shared" si="4"/>
        <v>0</v>
      </c>
      <c r="V8" s="61">
        <f t="shared" si="4"/>
        <v>0</v>
      </c>
      <c r="W8" s="61">
        <f t="shared" si="4"/>
        <v>0</v>
      </c>
      <c r="X8" s="61">
        <f t="shared" si="4"/>
        <v>0</v>
      </c>
      <c r="Y8" s="61">
        <f t="shared" si="4"/>
        <v>0</v>
      </c>
      <c r="Z8" s="61">
        <f t="shared" si="4"/>
        <v>0</v>
      </c>
      <c r="AA8" s="62">
        <f t="shared" si="4"/>
        <v>0</v>
      </c>
      <c r="AB8" s="61">
        <f t="shared" si="4"/>
        <v>0</v>
      </c>
      <c r="AC8" s="61">
        <f t="shared" si="4"/>
        <v>0</v>
      </c>
      <c r="AD8" s="61">
        <f t="shared" si="4"/>
        <v>0</v>
      </c>
      <c r="AE8" s="61">
        <f t="shared" si="4"/>
        <v>0</v>
      </c>
      <c r="AF8" s="61">
        <f t="shared" si="4"/>
        <v>0</v>
      </c>
      <c r="AG8" s="61">
        <f t="shared" si="4"/>
        <v>0</v>
      </c>
      <c r="AH8" s="61">
        <f t="shared" si="4"/>
        <v>0</v>
      </c>
      <c r="AI8" s="61">
        <f t="shared" si="4"/>
        <v>0</v>
      </c>
      <c r="AJ8" s="61">
        <f t="shared" si="4"/>
        <v>0</v>
      </c>
      <c r="AK8" s="61">
        <f t="shared" si="4"/>
        <v>0</v>
      </c>
      <c r="AL8" s="61">
        <f t="shared" si="4"/>
        <v>0</v>
      </c>
      <c r="AM8" s="61">
        <f t="shared" si="4"/>
        <v>0</v>
      </c>
      <c r="AN8" s="61">
        <f t="shared" si="4"/>
        <v>0</v>
      </c>
      <c r="AO8" s="63">
        <f t="shared" si="4"/>
        <v>0</v>
      </c>
      <c r="AP8" s="62">
        <f t="shared" ref="AP8:AP14" si="6">SUM(E8:Z8)</f>
        <v>0</v>
      </c>
      <c r="AQ8" s="64" t="str">
        <f t="shared" ref="AQ8:AQ14" si="7">AP8/D8</f>
        <v>#DIV/0!</v>
      </c>
      <c r="AR8" s="65">
        <f t="shared" ref="AR8:AR14" si="8">SUM(AA8:AO8)</f>
        <v>0</v>
      </c>
      <c r="AS8" s="66" t="str">
        <f t="shared" ref="AS8:AS14" si="9">AR8/D8</f>
        <v>#DIV/0!</v>
      </c>
    </row>
    <row r="9" ht="24.0" customHeight="1">
      <c r="A9" s="67">
        <v>9.0</v>
      </c>
      <c r="B9" s="68" t="s">
        <v>122</v>
      </c>
      <c r="C9" s="69">
        <v>3469900.0</v>
      </c>
      <c r="D9" s="41">
        <f t="shared" si="2"/>
        <v>0</v>
      </c>
      <c r="E9" s="70">
        <f t="shared" ref="E9:AO9" si="5">SUM(E10:E14)</f>
        <v>0</v>
      </c>
      <c r="F9" s="70">
        <f t="shared" si="5"/>
        <v>0</v>
      </c>
      <c r="G9" s="70">
        <f t="shared" si="5"/>
        <v>0</v>
      </c>
      <c r="H9" s="70">
        <f t="shared" si="5"/>
        <v>0</v>
      </c>
      <c r="I9" s="70">
        <f t="shared" si="5"/>
        <v>0</v>
      </c>
      <c r="J9" s="70">
        <f t="shared" si="5"/>
        <v>0</v>
      </c>
      <c r="K9" s="70">
        <f t="shared" si="5"/>
        <v>0</v>
      </c>
      <c r="L9" s="70">
        <f t="shared" si="5"/>
        <v>0</v>
      </c>
      <c r="M9" s="70">
        <f t="shared" si="5"/>
        <v>0</v>
      </c>
      <c r="N9" s="70">
        <f t="shared" si="5"/>
        <v>0</v>
      </c>
      <c r="O9" s="70">
        <f t="shared" si="5"/>
        <v>0</v>
      </c>
      <c r="P9" s="70">
        <f t="shared" si="5"/>
        <v>0</v>
      </c>
      <c r="Q9" s="70">
        <f t="shared" si="5"/>
        <v>0</v>
      </c>
      <c r="R9" s="70">
        <f t="shared" si="5"/>
        <v>0</v>
      </c>
      <c r="S9" s="70">
        <f t="shared" si="5"/>
        <v>0</v>
      </c>
      <c r="T9" s="70">
        <f t="shared" si="5"/>
        <v>0</v>
      </c>
      <c r="U9" s="70">
        <f t="shared" si="5"/>
        <v>0</v>
      </c>
      <c r="V9" s="70">
        <f t="shared" si="5"/>
        <v>0</v>
      </c>
      <c r="W9" s="70">
        <f t="shared" si="5"/>
        <v>0</v>
      </c>
      <c r="X9" s="70">
        <f t="shared" si="5"/>
        <v>0</v>
      </c>
      <c r="Y9" s="70">
        <f t="shared" si="5"/>
        <v>0</v>
      </c>
      <c r="Z9" s="70">
        <f t="shared" si="5"/>
        <v>0</v>
      </c>
      <c r="AA9" s="70">
        <f t="shared" si="5"/>
        <v>0</v>
      </c>
      <c r="AB9" s="70">
        <f t="shared" si="5"/>
        <v>0</v>
      </c>
      <c r="AC9" s="70">
        <f t="shared" si="5"/>
        <v>0</v>
      </c>
      <c r="AD9" s="70">
        <f t="shared" si="5"/>
        <v>0</v>
      </c>
      <c r="AE9" s="70">
        <f t="shared" si="5"/>
        <v>0</v>
      </c>
      <c r="AF9" s="70">
        <f t="shared" si="5"/>
        <v>0</v>
      </c>
      <c r="AG9" s="70">
        <f t="shared" si="5"/>
        <v>0</v>
      </c>
      <c r="AH9" s="70">
        <f t="shared" si="5"/>
        <v>0</v>
      </c>
      <c r="AI9" s="70">
        <f t="shared" si="5"/>
        <v>0</v>
      </c>
      <c r="AJ9" s="70">
        <f t="shared" si="5"/>
        <v>0</v>
      </c>
      <c r="AK9" s="70">
        <f t="shared" si="5"/>
        <v>0</v>
      </c>
      <c r="AL9" s="70">
        <f t="shared" si="5"/>
        <v>0</v>
      </c>
      <c r="AM9" s="70">
        <f t="shared" si="5"/>
        <v>0</v>
      </c>
      <c r="AN9" s="70">
        <f t="shared" si="5"/>
        <v>0</v>
      </c>
      <c r="AO9" s="70">
        <f t="shared" si="5"/>
        <v>0</v>
      </c>
      <c r="AP9" s="71">
        <f t="shared" si="6"/>
        <v>0</v>
      </c>
      <c r="AQ9" s="72" t="str">
        <f t="shared" si="7"/>
        <v>#DIV/0!</v>
      </c>
      <c r="AR9" s="73">
        <f t="shared" si="8"/>
        <v>0</v>
      </c>
      <c r="AS9" s="74" t="str">
        <f t="shared" si="9"/>
        <v>#DIV/0!</v>
      </c>
    </row>
    <row r="10" ht="24.0" customHeight="1">
      <c r="A10" s="75"/>
      <c r="B10" s="76" t="s">
        <v>58</v>
      </c>
      <c r="C10" s="69"/>
      <c r="D10" s="41">
        <f t="shared" si="2"/>
        <v>0</v>
      </c>
      <c r="E10" s="77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9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80"/>
      <c r="AP10" s="71">
        <f t="shared" si="6"/>
        <v>0</v>
      </c>
      <c r="AQ10" s="72" t="str">
        <f t="shared" si="7"/>
        <v>#DIV/0!</v>
      </c>
      <c r="AR10" s="73">
        <f t="shared" si="8"/>
        <v>0</v>
      </c>
      <c r="AS10" s="74" t="str">
        <f t="shared" si="9"/>
        <v>#DIV/0!</v>
      </c>
    </row>
    <row r="11" ht="24.0" customHeight="1">
      <c r="A11" s="75"/>
      <c r="B11" s="76" t="s">
        <v>59</v>
      </c>
      <c r="C11" s="69"/>
      <c r="D11" s="41">
        <f t="shared" si="2"/>
        <v>0</v>
      </c>
      <c r="E11" s="77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9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80"/>
      <c r="AP11" s="71">
        <f t="shared" si="6"/>
        <v>0</v>
      </c>
      <c r="AQ11" s="72" t="str">
        <f t="shared" si="7"/>
        <v>#DIV/0!</v>
      </c>
      <c r="AR11" s="73">
        <f t="shared" si="8"/>
        <v>0</v>
      </c>
      <c r="AS11" s="74" t="str">
        <f t="shared" si="9"/>
        <v>#DIV/0!</v>
      </c>
    </row>
    <row r="12" ht="24.0" customHeight="1">
      <c r="A12" s="75"/>
      <c r="B12" s="76" t="s">
        <v>60</v>
      </c>
      <c r="C12" s="69"/>
      <c r="D12" s="41">
        <f t="shared" si="2"/>
        <v>0</v>
      </c>
      <c r="E12" s="77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9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80"/>
      <c r="AP12" s="71">
        <f t="shared" si="6"/>
        <v>0</v>
      </c>
      <c r="AQ12" s="72" t="str">
        <f t="shared" si="7"/>
        <v>#DIV/0!</v>
      </c>
      <c r="AR12" s="73">
        <f t="shared" si="8"/>
        <v>0</v>
      </c>
      <c r="AS12" s="74" t="str">
        <f t="shared" si="9"/>
        <v>#DIV/0!</v>
      </c>
    </row>
    <row r="13" ht="24.0" customHeight="1">
      <c r="A13" s="75"/>
      <c r="B13" s="76" t="s">
        <v>61</v>
      </c>
      <c r="C13" s="69"/>
      <c r="D13" s="41">
        <f t="shared" si="2"/>
        <v>0</v>
      </c>
      <c r="E13" s="77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9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80"/>
      <c r="AP13" s="71">
        <f t="shared" si="6"/>
        <v>0</v>
      </c>
      <c r="AQ13" s="72" t="str">
        <f t="shared" si="7"/>
        <v>#DIV/0!</v>
      </c>
      <c r="AR13" s="73">
        <f t="shared" si="8"/>
        <v>0</v>
      </c>
      <c r="AS13" s="74" t="str">
        <f t="shared" si="9"/>
        <v>#DIV/0!</v>
      </c>
    </row>
    <row r="14" ht="24.0" customHeight="1">
      <c r="A14" s="75"/>
      <c r="B14" s="76" t="s">
        <v>62</v>
      </c>
      <c r="C14" s="69"/>
      <c r="D14" s="41">
        <f t="shared" si="2"/>
        <v>0</v>
      </c>
      <c r="E14" s="77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9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80"/>
      <c r="AP14" s="71">
        <f t="shared" si="6"/>
        <v>0</v>
      </c>
      <c r="AQ14" s="72" t="str">
        <f t="shared" si="7"/>
        <v>#DIV/0!</v>
      </c>
      <c r="AR14" s="73">
        <f t="shared" si="8"/>
        <v>0</v>
      </c>
      <c r="AS14" s="74" t="str">
        <f t="shared" si="9"/>
        <v>#DIV/0!</v>
      </c>
    </row>
    <row r="15" ht="24.0" customHeight="1">
      <c r="A15" s="75"/>
      <c r="B15" s="81"/>
      <c r="C15" s="82"/>
      <c r="D15" s="41"/>
      <c r="E15" s="77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9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80"/>
      <c r="AP15" s="79"/>
      <c r="AQ15" s="83"/>
      <c r="AR15" s="84"/>
      <c r="AS15" s="85"/>
    </row>
    <row r="16" ht="24.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ht="24.0" customHeight="1">
      <c r="A17" s="1"/>
      <c r="B17" s="1" t="s">
        <v>123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ht="24.0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ht="24.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ht="24.0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ht="24.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ht="24.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ht="24.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ht="24.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ht="24.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ht="24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ht="24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ht="24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ht="24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ht="24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ht="24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ht="24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ht="24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ht="24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ht="24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ht="24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ht="24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ht="24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ht="24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ht="24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ht="24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ht="24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ht="24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ht="24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ht="24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ht="24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ht="24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ht="24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ht="24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ht="24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ht="24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ht="24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ht="24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ht="24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ht="24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ht="24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ht="24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ht="24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ht="24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ht="24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ht="24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ht="24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ht="24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ht="24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ht="24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ht="24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ht="24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ht="24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ht="24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ht="24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ht="24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  <row r="72" ht="24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</row>
    <row r="73" ht="24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</row>
    <row r="74" ht="24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</row>
    <row r="75" ht="24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</row>
    <row r="76" ht="24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</row>
    <row r="77" ht="24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</row>
    <row r="78" ht="24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</row>
    <row r="79" ht="24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</row>
    <row r="80" ht="24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</row>
    <row r="81" ht="24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</row>
    <row r="82" ht="24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</row>
    <row r="83" ht="24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</row>
    <row r="84" ht="24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</row>
    <row r="85" ht="24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</row>
    <row r="86" ht="24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</row>
    <row r="87" ht="24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</row>
    <row r="88" ht="24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</row>
    <row r="89" ht="24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</row>
    <row r="90" ht="24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</row>
    <row r="91" ht="24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</row>
    <row r="92" ht="24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</row>
    <row r="93" ht="24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</row>
    <row r="94" ht="24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</row>
    <row r="95" ht="24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</row>
    <row r="96" ht="24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</row>
    <row r="97" ht="24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</row>
    <row r="98" ht="24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</row>
    <row r="99" ht="24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</row>
    <row r="100" ht="24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</row>
    <row r="101" ht="24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</row>
    <row r="102" ht="24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</row>
    <row r="103" ht="24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</row>
    <row r="104" ht="24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</row>
    <row r="105" ht="24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</row>
    <row r="106" ht="24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</row>
    <row r="107" ht="24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</row>
    <row r="108" ht="24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</row>
    <row r="109" ht="24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</row>
    <row r="110" ht="24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</row>
    <row r="111" ht="24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</row>
    <row r="112" ht="24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</row>
    <row r="113" ht="24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</row>
    <row r="114" ht="24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</row>
    <row r="115" ht="24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</row>
    <row r="116" ht="24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</row>
    <row r="117" ht="24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</row>
    <row r="118" ht="24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</row>
    <row r="119" ht="24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</row>
    <row r="120" ht="24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</row>
    <row r="121" ht="24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</row>
    <row r="122" ht="24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</row>
    <row r="123" ht="24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</row>
    <row r="124" ht="24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</row>
    <row r="125" ht="24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</row>
    <row r="126" ht="24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</row>
    <row r="127" ht="24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</row>
    <row r="128" ht="24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</row>
    <row r="129" ht="24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</row>
    <row r="130" ht="24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</row>
    <row r="131" ht="24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</row>
    <row r="132" ht="24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</row>
    <row r="133" ht="24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</row>
    <row r="134" ht="24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</row>
    <row r="135" ht="24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</row>
    <row r="136" ht="24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</row>
    <row r="137" ht="24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</row>
    <row r="138" ht="24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</row>
    <row r="139" ht="24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</row>
    <row r="140" ht="24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</row>
    <row r="141" ht="24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</row>
    <row r="142" ht="24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</row>
    <row r="143" ht="24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</row>
    <row r="144" ht="24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</row>
    <row r="145" ht="24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</row>
    <row r="146" ht="24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</row>
    <row r="147" ht="24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</row>
    <row r="148" ht="24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</row>
    <row r="149" ht="24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</row>
    <row r="150" ht="24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</row>
    <row r="151" ht="24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</row>
    <row r="152" ht="24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</row>
    <row r="153" ht="24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</row>
    <row r="154" ht="24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</row>
    <row r="155" ht="24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</row>
    <row r="156" ht="24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</row>
    <row r="157" ht="24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</row>
    <row r="158" ht="24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</row>
    <row r="159" ht="24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</row>
    <row r="160" ht="24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</row>
    <row r="161" ht="24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</row>
    <row r="162" ht="24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</row>
    <row r="163" ht="24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</row>
    <row r="164" ht="24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</row>
    <row r="165" ht="24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</row>
    <row r="166" ht="24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</row>
    <row r="167" ht="24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</row>
    <row r="168" ht="24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</row>
    <row r="169" ht="24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</row>
    <row r="170" ht="24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</row>
    <row r="171" ht="24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</row>
    <row r="172" ht="24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</row>
    <row r="173" ht="24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</row>
    <row r="174" ht="24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</row>
    <row r="175" ht="24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</row>
    <row r="176" ht="24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</row>
    <row r="177" ht="24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</row>
    <row r="178" ht="24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</row>
    <row r="179" ht="24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</row>
    <row r="180" ht="24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</row>
    <row r="181" ht="24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</row>
    <row r="182" ht="24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</row>
    <row r="183" ht="24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</row>
    <row r="184" ht="24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</row>
    <row r="185" ht="24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</row>
    <row r="186" ht="24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</row>
    <row r="187" ht="24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</row>
    <row r="188" ht="24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</row>
    <row r="189" ht="24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</row>
    <row r="190" ht="24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</row>
    <row r="191" ht="24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</row>
    <row r="192" ht="24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</row>
    <row r="193" ht="24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</row>
    <row r="194" ht="24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</row>
    <row r="195" ht="24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</row>
    <row r="196" ht="24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</row>
    <row r="197" ht="24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</row>
    <row r="198" ht="24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</row>
    <row r="199" ht="24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</row>
    <row r="200" ht="24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</row>
    <row r="201" ht="24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</row>
    <row r="202" ht="24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</row>
    <row r="203" ht="24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</row>
    <row r="204" ht="24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</row>
    <row r="205" ht="24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</row>
    <row r="206" ht="24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</row>
    <row r="207" ht="24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</row>
    <row r="208" ht="24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</row>
    <row r="209" ht="24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</row>
    <row r="210" ht="24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</row>
    <row r="211" ht="24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</row>
    <row r="212" ht="24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</row>
    <row r="213" ht="24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</row>
    <row r="214" ht="24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</row>
    <row r="215" ht="24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</row>
    <row r="216" ht="24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</row>
    <row r="217" ht="24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</row>
    <row r="218" ht="24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</row>
    <row r="219" ht="24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</row>
    <row r="220" ht="24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</row>
    <row r="221" ht="24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</row>
    <row r="222" ht="24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</row>
    <row r="223" ht="24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</row>
    <row r="224" ht="24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</row>
    <row r="225" ht="24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</row>
    <row r="226" ht="24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</row>
    <row r="227" ht="24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</row>
    <row r="228" ht="24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</row>
    <row r="229" ht="24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</row>
    <row r="230" ht="24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</row>
    <row r="231" ht="24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</row>
    <row r="232" ht="24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</row>
    <row r="233" ht="24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</row>
    <row r="234" ht="24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</row>
    <row r="235" ht="24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</row>
    <row r="236" ht="24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</row>
    <row r="237" ht="24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</row>
    <row r="238" ht="24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</row>
    <row r="239" ht="24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</row>
    <row r="240" ht="24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</row>
    <row r="241" ht="24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</row>
    <row r="242" ht="24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</row>
    <row r="243" ht="24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</row>
    <row r="244" ht="24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</row>
    <row r="245" ht="24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</row>
    <row r="246" ht="24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</row>
    <row r="247" ht="24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</row>
    <row r="248" ht="24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</row>
    <row r="249" ht="24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</row>
    <row r="250" ht="24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</row>
    <row r="251" ht="24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</row>
    <row r="252" ht="24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</row>
    <row r="253" ht="24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</row>
    <row r="254" ht="24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</row>
    <row r="255" ht="24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</row>
    <row r="256" ht="24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</row>
    <row r="257" ht="24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</row>
    <row r="258" ht="24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</row>
    <row r="259" ht="24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</row>
    <row r="260" ht="24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</row>
    <row r="261" ht="24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</row>
    <row r="262" ht="24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</row>
    <row r="263" ht="24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</row>
    <row r="264" ht="24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</row>
    <row r="265" ht="24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</row>
    <row r="266" ht="24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</row>
    <row r="267" ht="24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</row>
    <row r="268" ht="24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</row>
    <row r="269" ht="24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</row>
    <row r="270" ht="24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</row>
    <row r="271" ht="24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</row>
    <row r="272" ht="24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</row>
    <row r="273" ht="24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</row>
    <row r="274" ht="24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</row>
    <row r="275" ht="24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</row>
    <row r="276" ht="24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</row>
    <row r="277" ht="24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</row>
    <row r="278" ht="24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</row>
    <row r="279" ht="24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</row>
    <row r="280" ht="24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</row>
    <row r="281" ht="24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</row>
    <row r="282" ht="24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</row>
    <row r="283" ht="24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</row>
    <row r="284" ht="24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</row>
    <row r="285" ht="24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</row>
    <row r="286" ht="24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</row>
    <row r="287" ht="24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</row>
    <row r="288" ht="24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</row>
    <row r="289" ht="24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</row>
    <row r="290" ht="24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</row>
    <row r="291" ht="24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</row>
    <row r="292" ht="24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</row>
    <row r="293" ht="24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</row>
    <row r="294" ht="24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</row>
    <row r="295" ht="24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</row>
    <row r="296" ht="24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</row>
    <row r="297" ht="24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</row>
    <row r="298" ht="24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</row>
    <row r="299" ht="24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</row>
    <row r="300" ht="24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</row>
    <row r="301" ht="24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</row>
    <row r="302" ht="24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</row>
    <row r="303" ht="24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</row>
    <row r="304" ht="24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</row>
    <row r="305" ht="24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</row>
    <row r="306" ht="24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</row>
    <row r="307" ht="24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</row>
    <row r="308" ht="24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</row>
    <row r="309" ht="24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</row>
    <row r="310" ht="24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</row>
    <row r="311" ht="24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</row>
    <row r="312" ht="24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</row>
    <row r="313" ht="24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</row>
    <row r="314" ht="24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</row>
    <row r="315" ht="24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</row>
    <row r="316" ht="24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</row>
    <row r="317" ht="24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</row>
    <row r="318" ht="24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</row>
    <row r="319" ht="24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</row>
    <row r="320" ht="24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</row>
    <row r="321" ht="24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</row>
    <row r="322" ht="24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</row>
    <row r="323" ht="24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</row>
    <row r="324" ht="24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</row>
    <row r="325" ht="24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</row>
    <row r="326" ht="24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</row>
    <row r="327" ht="24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</row>
    <row r="328" ht="24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</row>
    <row r="329" ht="24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</row>
    <row r="330" ht="24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</row>
    <row r="331" ht="24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</row>
    <row r="332" ht="24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</row>
    <row r="333" ht="24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</row>
    <row r="334" ht="24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</row>
    <row r="335" ht="24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</row>
    <row r="336" ht="24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</row>
    <row r="337" ht="24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</row>
    <row r="338" ht="24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</row>
    <row r="339" ht="24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</row>
    <row r="340" ht="24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</row>
    <row r="341" ht="24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</row>
    <row r="342" ht="24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</row>
    <row r="343" ht="24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</row>
    <row r="344" ht="24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</row>
    <row r="345" ht="24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</row>
    <row r="346" ht="24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</row>
    <row r="347" ht="24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</row>
    <row r="348" ht="24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</row>
    <row r="349" ht="24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</row>
    <row r="350" ht="24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</row>
    <row r="351" ht="24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</row>
    <row r="352" ht="24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</row>
    <row r="353" ht="24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</row>
    <row r="354" ht="24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</row>
    <row r="355" ht="24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</row>
    <row r="356" ht="24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</row>
    <row r="357" ht="24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</row>
    <row r="358" ht="24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</row>
    <row r="359" ht="24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</row>
    <row r="360" ht="24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</row>
    <row r="361" ht="24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</row>
    <row r="362" ht="24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</row>
    <row r="363" ht="24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</row>
    <row r="364" ht="24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</row>
    <row r="365" ht="24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</row>
    <row r="366" ht="24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</row>
    <row r="367" ht="24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</row>
    <row r="368" ht="24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</row>
    <row r="369" ht="24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</row>
    <row r="370" ht="24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</row>
    <row r="371" ht="24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</row>
    <row r="372" ht="24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</row>
    <row r="373" ht="24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</row>
    <row r="374" ht="24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</row>
    <row r="375" ht="24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</row>
    <row r="376" ht="24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</row>
    <row r="377" ht="24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</row>
    <row r="378" ht="24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</row>
    <row r="379" ht="24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</row>
    <row r="380" ht="24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</row>
    <row r="381" ht="24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</row>
    <row r="382" ht="24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</row>
    <row r="383" ht="24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</row>
    <row r="384" ht="24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</row>
    <row r="385" ht="24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</row>
    <row r="386" ht="24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</row>
    <row r="387" ht="24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</row>
    <row r="388" ht="24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</row>
    <row r="389" ht="24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</row>
    <row r="390" ht="24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</row>
    <row r="391" ht="24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</row>
    <row r="392" ht="24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</row>
    <row r="393" ht="24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</row>
    <row r="394" ht="24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</row>
    <row r="395" ht="24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</row>
    <row r="396" ht="24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</row>
    <row r="397" ht="24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</row>
    <row r="398" ht="24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</row>
    <row r="399" ht="24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</row>
    <row r="400" ht="24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</row>
    <row r="401" ht="24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</row>
    <row r="402" ht="24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</row>
    <row r="403" ht="24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</row>
    <row r="404" ht="24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</row>
    <row r="405" ht="24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</row>
    <row r="406" ht="24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</row>
    <row r="407" ht="24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</row>
    <row r="408" ht="24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</row>
    <row r="409" ht="24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</row>
    <row r="410" ht="24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</row>
    <row r="411" ht="24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</row>
    <row r="412" ht="24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</row>
    <row r="413" ht="24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</row>
    <row r="414" ht="24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</row>
    <row r="415" ht="24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</row>
    <row r="416" ht="24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</row>
    <row r="417" ht="24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</row>
    <row r="418" ht="24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</row>
    <row r="419" ht="24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</row>
    <row r="420" ht="24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</row>
    <row r="421" ht="24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</row>
    <row r="422" ht="24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</row>
    <row r="423" ht="24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</row>
    <row r="424" ht="24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</row>
    <row r="425" ht="24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</row>
    <row r="426" ht="24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</row>
    <row r="427" ht="24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</row>
    <row r="428" ht="24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</row>
    <row r="429" ht="24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</row>
    <row r="430" ht="24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</row>
    <row r="431" ht="24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</row>
    <row r="432" ht="24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</row>
    <row r="433" ht="24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</row>
    <row r="434" ht="24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</row>
    <row r="435" ht="24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</row>
    <row r="436" ht="24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</row>
    <row r="437" ht="24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</row>
    <row r="438" ht="24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</row>
    <row r="439" ht="24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</row>
    <row r="440" ht="24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</row>
    <row r="441" ht="24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</row>
    <row r="442" ht="24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</row>
    <row r="443" ht="24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</row>
    <row r="444" ht="24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</row>
    <row r="445" ht="24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</row>
    <row r="446" ht="24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</row>
    <row r="447" ht="24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</row>
    <row r="448" ht="24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</row>
    <row r="449" ht="24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</row>
    <row r="450" ht="24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</row>
    <row r="451" ht="24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</row>
    <row r="452" ht="24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</row>
    <row r="453" ht="24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</row>
    <row r="454" ht="24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</row>
    <row r="455" ht="24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</row>
    <row r="456" ht="24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</row>
    <row r="457" ht="24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</row>
    <row r="458" ht="24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</row>
    <row r="459" ht="24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</row>
    <row r="460" ht="24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</row>
    <row r="461" ht="24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</row>
    <row r="462" ht="24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</row>
    <row r="463" ht="24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</row>
    <row r="464" ht="24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</row>
    <row r="465" ht="24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</row>
    <row r="466" ht="24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</row>
    <row r="467" ht="24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</row>
    <row r="468" ht="24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</row>
    <row r="469" ht="24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</row>
    <row r="470" ht="24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</row>
    <row r="471" ht="24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</row>
    <row r="472" ht="24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</row>
    <row r="473" ht="24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</row>
    <row r="474" ht="24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</row>
    <row r="475" ht="24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</row>
    <row r="476" ht="24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</row>
    <row r="477" ht="24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</row>
    <row r="478" ht="24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</row>
    <row r="479" ht="24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</row>
    <row r="480" ht="24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</row>
    <row r="481" ht="24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</row>
    <row r="482" ht="24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</row>
    <row r="483" ht="24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</row>
    <row r="484" ht="24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</row>
    <row r="485" ht="24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</row>
    <row r="486" ht="24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</row>
    <row r="487" ht="24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</row>
    <row r="488" ht="24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</row>
    <row r="489" ht="24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</row>
    <row r="490" ht="24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</row>
    <row r="491" ht="24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</row>
    <row r="492" ht="24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</row>
    <row r="493" ht="24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</row>
    <row r="494" ht="24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</row>
    <row r="495" ht="24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</row>
    <row r="496" ht="24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</row>
    <row r="497" ht="24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</row>
    <row r="498" ht="24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</row>
    <row r="499" ht="24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</row>
    <row r="500" ht="24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</row>
    <row r="501" ht="24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</row>
    <row r="502" ht="24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</row>
    <row r="503" ht="24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</row>
    <row r="504" ht="24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</row>
    <row r="505" ht="24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</row>
    <row r="506" ht="24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</row>
    <row r="507" ht="24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</row>
    <row r="508" ht="24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</row>
    <row r="509" ht="24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</row>
    <row r="510" ht="24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ht="24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ht="24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ht="24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</row>
    <row r="514" ht="24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</row>
    <row r="515" ht="24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</row>
    <row r="516" ht="24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</row>
    <row r="517" ht="24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</row>
    <row r="518" ht="24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</row>
    <row r="519" ht="24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</row>
    <row r="520" ht="24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</row>
    <row r="521" ht="24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</row>
    <row r="522" ht="24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</row>
    <row r="523" ht="24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</row>
    <row r="524" ht="24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</row>
    <row r="525" ht="24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</row>
    <row r="526" ht="24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</row>
    <row r="527" ht="24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</row>
    <row r="528" ht="24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</row>
    <row r="529" ht="24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</row>
    <row r="530" ht="24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</row>
    <row r="531" ht="24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</row>
    <row r="532" ht="24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</row>
    <row r="533" ht="24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</row>
    <row r="534" ht="24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</row>
    <row r="535" ht="24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</row>
    <row r="536" ht="24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</row>
    <row r="537" ht="24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</row>
    <row r="538" ht="24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</row>
    <row r="539" ht="24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</row>
    <row r="540" ht="24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</row>
    <row r="541" ht="24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</row>
    <row r="542" ht="24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</row>
    <row r="543" ht="24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</row>
    <row r="544" ht="24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</row>
    <row r="545" ht="24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</row>
    <row r="546" ht="24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</row>
    <row r="547" ht="24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</row>
    <row r="548" ht="24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</row>
    <row r="549" ht="24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</row>
    <row r="550" ht="24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</row>
    <row r="551" ht="24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</row>
    <row r="552" ht="24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</row>
    <row r="553" ht="24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</row>
    <row r="554" ht="24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</row>
    <row r="555" ht="24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</row>
    <row r="556" ht="24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</row>
    <row r="557" ht="24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</row>
    <row r="558" ht="24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</row>
    <row r="559" ht="24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</row>
    <row r="560" ht="24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</row>
    <row r="561" ht="24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</row>
    <row r="562" ht="24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</row>
    <row r="563" ht="24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</row>
    <row r="564" ht="24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</row>
    <row r="565" ht="24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</row>
    <row r="566" ht="24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</row>
    <row r="567" ht="24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</row>
    <row r="568" ht="24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</row>
    <row r="569" ht="24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</row>
    <row r="570" ht="24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</row>
    <row r="571" ht="24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</row>
    <row r="572" ht="24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</row>
    <row r="573" ht="24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</row>
    <row r="574" ht="24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</row>
    <row r="575" ht="24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</row>
    <row r="576" ht="24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</row>
    <row r="577" ht="24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</row>
    <row r="578" ht="24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</row>
    <row r="579" ht="24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</row>
    <row r="580" ht="24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</row>
    <row r="581" ht="24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</row>
    <row r="582" ht="24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</row>
    <row r="583" ht="24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</row>
    <row r="584" ht="24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</row>
    <row r="585" ht="24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</row>
    <row r="586" ht="24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</row>
    <row r="587" ht="24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</row>
    <row r="588" ht="24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</row>
    <row r="589" ht="24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</row>
    <row r="590" ht="24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</row>
    <row r="591" ht="24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</row>
    <row r="592" ht="24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</row>
    <row r="593" ht="24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</row>
    <row r="594" ht="24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</row>
    <row r="595" ht="24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</row>
    <row r="596" ht="24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</row>
    <row r="597" ht="24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</row>
    <row r="598" ht="24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</row>
    <row r="599" ht="24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</row>
    <row r="600" ht="24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</row>
    <row r="601" ht="24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</row>
    <row r="602" ht="24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</row>
    <row r="603" ht="24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</row>
    <row r="604" ht="24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</row>
    <row r="605" ht="24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</row>
    <row r="606" ht="24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</row>
    <row r="607" ht="24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</row>
    <row r="608" ht="24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</row>
    <row r="609" ht="24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</row>
    <row r="610" ht="24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</row>
    <row r="611" ht="24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</row>
    <row r="612" ht="24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</row>
    <row r="613" ht="24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</row>
    <row r="614" ht="24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</row>
    <row r="615" ht="24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</row>
    <row r="616" ht="24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</row>
    <row r="617" ht="24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</row>
    <row r="618" ht="24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</row>
    <row r="619" ht="24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</row>
    <row r="620" ht="24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</row>
    <row r="621" ht="24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</row>
    <row r="622" ht="24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</row>
    <row r="623" ht="24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</row>
    <row r="624" ht="24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</row>
    <row r="625" ht="24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</row>
    <row r="626" ht="24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</row>
    <row r="627" ht="24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</row>
    <row r="628" ht="24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</row>
    <row r="629" ht="24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</row>
    <row r="630" ht="24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</row>
    <row r="631" ht="24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</row>
    <row r="632" ht="24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</row>
    <row r="633" ht="24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</row>
    <row r="634" ht="24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</row>
    <row r="635" ht="24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</row>
    <row r="636" ht="24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</row>
    <row r="637" ht="24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</row>
    <row r="638" ht="24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</row>
    <row r="639" ht="24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</row>
    <row r="640" ht="24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</row>
    <row r="641" ht="24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</row>
    <row r="642" ht="24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</row>
    <row r="643" ht="24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</row>
    <row r="644" ht="24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</row>
    <row r="645" ht="24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</row>
    <row r="646" ht="24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</row>
    <row r="647" ht="24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</row>
    <row r="648" ht="24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</row>
    <row r="649" ht="24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</row>
    <row r="650" ht="24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</row>
    <row r="651" ht="24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</row>
    <row r="652" ht="24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</row>
    <row r="653" ht="24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</row>
    <row r="654" ht="24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</row>
    <row r="655" ht="24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</row>
    <row r="656" ht="24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</row>
    <row r="657" ht="24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</row>
    <row r="658" ht="24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</row>
    <row r="659" ht="24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</row>
    <row r="660" ht="24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</row>
    <row r="661" ht="24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</row>
    <row r="662" ht="24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</row>
    <row r="663" ht="24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</row>
    <row r="664" ht="24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</row>
    <row r="665" ht="24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</row>
    <row r="666" ht="24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</row>
    <row r="667" ht="24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</row>
    <row r="668" ht="24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</row>
    <row r="669" ht="24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</row>
    <row r="670" ht="24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</row>
    <row r="671" ht="24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</row>
    <row r="672" ht="24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</row>
    <row r="673" ht="24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</row>
    <row r="674" ht="24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</row>
    <row r="675" ht="24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</row>
    <row r="676" ht="24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</row>
    <row r="677" ht="24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</row>
    <row r="678" ht="24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</row>
    <row r="679" ht="24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</row>
    <row r="680" ht="24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</row>
    <row r="681" ht="24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</row>
    <row r="682" ht="24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</row>
    <row r="683" ht="24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</row>
    <row r="684" ht="24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</row>
    <row r="685" ht="24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</row>
    <row r="686" ht="24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</row>
    <row r="687" ht="24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</row>
    <row r="688" ht="24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</row>
    <row r="689" ht="24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</row>
    <row r="690" ht="24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</row>
    <row r="691" ht="24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</row>
    <row r="692" ht="24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</row>
    <row r="693" ht="24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</row>
    <row r="694" ht="24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</row>
    <row r="695" ht="24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</row>
    <row r="696" ht="24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</row>
    <row r="697" ht="24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</row>
    <row r="698" ht="24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</row>
    <row r="699" ht="24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</row>
    <row r="700" ht="24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</row>
    <row r="701" ht="24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</row>
    <row r="702" ht="24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</row>
    <row r="703" ht="24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</row>
    <row r="704" ht="24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</row>
    <row r="705" ht="24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</row>
    <row r="706" ht="24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</row>
    <row r="707" ht="24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</row>
    <row r="708" ht="24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</row>
    <row r="709" ht="24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</row>
    <row r="710" ht="24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</row>
    <row r="711" ht="24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</row>
    <row r="712" ht="24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</row>
    <row r="713" ht="24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</row>
    <row r="714" ht="24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</row>
    <row r="715" ht="24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</row>
    <row r="716" ht="24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</row>
    <row r="717" ht="24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</row>
    <row r="718" ht="24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</row>
    <row r="719" ht="24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</row>
    <row r="720" ht="24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</row>
    <row r="721" ht="24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</row>
    <row r="722" ht="24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</row>
    <row r="723" ht="24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</row>
    <row r="724" ht="24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</row>
    <row r="725" ht="24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</row>
    <row r="726" ht="24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</row>
    <row r="727" ht="24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</row>
    <row r="728" ht="24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</row>
    <row r="729" ht="24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</row>
    <row r="730" ht="24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</row>
    <row r="731" ht="24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</row>
    <row r="732" ht="24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</row>
    <row r="733" ht="24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</row>
    <row r="734" ht="24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</row>
    <row r="735" ht="24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</row>
    <row r="736" ht="24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</row>
    <row r="737" ht="24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</row>
    <row r="738" ht="24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</row>
    <row r="739" ht="24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</row>
    <row r="740" ht="24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</row>
    <row r="741" ht="24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</row>
    <row r="742" ht="24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</row>
    <row r="743" ht="24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</row>
    <row r="744" ht="24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</row>
    <row r="745" ht="24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</row>
    <row r="746" ht="24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</row>
    <row r="747" ht="24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</row>
    <row r="748" ht="24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</row>
    <row r="749" ht="24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</row>
    <row r="750" ht="24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</row>
    <row r="751" ht="24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</row>
    <row r="752" ht="24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</row>
    <row r="753" ht="24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</row>
    <row r="754" ht="24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</row>
    <row r="755" ht="24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</row>
    <row r="756" ht="24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</row>
    <row r="757" ht="24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</row>
    <row r="758" ht="24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</row>
    <row r="759" ht="24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</row>
    <row r="760" ht="24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</row>
    <row r="761" ht="24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</row>
    <row r="762" ht="24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</row>
    <row r="763" ht="24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</row>
    <row r="764" ht="24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</row>
    <row r="765" ht="24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</row>
    <row r="766" ht="24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</row>
    <row r="767" ht="24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</row>
    <row r="768" ht="24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</row>
    <row r="769" ht="24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</row>
    <row r="770" ht="24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</row>
    <row r="771" ht="24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</row>
    <row r="772" ht="24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</row>
    <row r="773" ht="24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</row>
    <row r="774" ht="24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</row>
    <row r="775" ht="24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</row>
    <row r="776" ht="24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</row>
    <row r="777" ht="24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</row>
    <row r="778" ht="24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</row>
    <row r="779" ht="24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</row>
    <row r="780" ht="24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</row>
    <row r="781" ht="24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</row>
    <row r="782" ht="24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</row>
    <row r="783" ht="24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</row>
    <row r="784" ht="24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</row>
    <row r="785" ht="24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</row>
    <row r="786" ht="24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</row>
    <row r="787" ht="24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</row>
    <row r="788" ht="24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</row>
    <row r="789" ht="24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</row>
    <row r="790" ht="24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</row>
    <row r="791" ht="24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</row>
    <row r="792" ht="24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</row>
    <row r="793" ht="24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</row>
    <row r="794" ht="24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</row>
    <row r="795" ht="24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</row>
    <row r="796" ht="24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</row>
    <row r="797" ht="24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</row>
    <row r="798" ht="24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</row>
    <row r="799" ht="24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</row>
    <row r="800" ht="24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</row>
    <row r="801" ht="24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</row>
    <row r="802" ht="24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</row>
    <row r="803" ht="24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</row>
    <row r="804" ht="24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</row>
    <row r="805" ht="24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</row>
    <row r="806" ht="24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</row>
    <row r="807" ht="24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</row>
    <row r="808" ht="24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</row>
    <row r="809" ht="24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</row>
    <row r="810" ht="24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</row>
    <row r="811" ht="24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</row>
    <row r="812" ht="24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</row>
    <row r="813" ht="24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</row>
    <row r="814" ht="24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</row>
    <row r="815" ht="24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</row>
    <row r="816" ht="24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</row>
    <row r="817" ht="24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</row>
    <row r="818" ht="24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</row>
    <row r="819" ht="24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</row>
    <row r="820" ht="24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</row>
    <row r="821" ht="24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</row>
    <row r="822" ht="24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</row>
    <row r="823" ht="24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</row>
    <row r="824" ht="24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</row>
    <row r="825" ht="24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</row>
    <row r="826" ht="24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</row>
    <row r="827" ht="24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</row>
    <row r="828" ht="24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</row>
    <row r="829" ht="24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</row>
    <row r="830" ht="24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</row>
    <row r="831" ht="24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</row>
    <row r="832" ht="24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</row>
    <row r="833" ht="24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</row>
    <row r="834" ht="24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</row>
    <row r="835" ht="24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</row>
    <row r="836" ht="24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</row>
    <row r="837" ht="24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</row>
    <row r="838" ht="24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</row>
    <row r="839" ht="24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</row>
    <row r="840" ht="24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</row>
    <row r="841" ht="24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</row>
    <row r="842" ht="24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</row>
    <row r="843" ht="24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</row>
    <row r="844" ht="24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</row>
    <row r="845" ht="24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</row>
    <row r="846" ht="24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</row>
    <row r="847" ht="24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</row>
    <row r="848" ht="24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</row>
    <row r="849" ht="24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</row>
    <row r="850" ht="24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</row>
    <row r="851" ht="24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</row>
    <row r="852" ht="24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</row>
    <row r="853" ht="24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</row>
    <row r="854" ht="24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</row>
    <row r="855" ht="24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</row>
    <row r="856" ht="24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</row>
    <row r="857" ht="24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</row>
    <row r="858" ht="24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</row>
    <row r="859" ht="24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</row>
    <row r="860" ht="24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</row>
    <row r="861" ht="24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</row>
    <row r="862" ht="24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</row>
    <row r="863" ht="24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</row>
    <row r="864" ht="24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</row>
    <row r="865" ht="24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</row>
    <row r="866" ht="24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</row>
    <row r="867" ht="24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</row>
    <row r="868" ht="24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</row>
    <row r="869" ht="24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</row>
    <row r="870" ht="24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</row>
    <row r="871" ht="24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</row>
    <row r="872" ht="24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</row>
    <row r="873" ht="24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</row>
    <row r="874" ht="24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</row>
    <row r="875" ht="24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</row>
    <row r="876" ht="24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</row>
    <row r="877" ht="24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</row>
    <row r="878" ht="24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</row>
    <row r="879" ht="24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</row>
    <row r="880" ht="24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</row>
    <row r="881" ht="24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</row>
    <row r="882" ht="24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</row>
    <row r="883" ht="24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</row>
    <row r="884" ht="24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</row>
    <row r="885" ht="24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</row>
    <row r="886" ht="24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</row>
    <row r="887" ht="24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</row>
    <row r="888" ht="24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</row>
    <row r="889" ht="24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</row>
    <row r="890" ht="24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</row>
    <row r="891" ht="24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</row>
    <row r="892" ht="24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</row>
    <row r="893" ht="24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</row>
    <row r="894" ht="24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</row>
    <row r="895" ht="24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</row>
    <row r="896" ht="24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</row>
    <row r="897" ht="24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</row>
    <row r="898" ht="24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</row>
    <row r="899" ht="24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</row>
    <row r="900" ht="24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</row>
    <row r="901" ht="24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</row>
    <row r="902" ht="24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</row>
    <row r="903" ht="24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</row>
    <row r="904" ht="24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</row>
    <row r="905" ht="24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</row>
    <row r="906" ht="24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</row>
    <row r="907" ht="24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</row>
    <row r="908" ht="24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</row>
    <row r="909" ht="24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</row>
    <row r="910" ht="24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</row>
    <row r="911" ht="24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</row>
    <row r="912" ht="24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</row>
    <row r="913" ht="24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</row>
    <row r="914" ht="24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</row>
    <row r="915" ht="24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</row>
    <row r="916" ht="24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</row>
    <row r="917" ht="24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</row>
    <row r="918" ht="24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</row>
    <row r="919" ht="24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</row>
    <row r="920" ht="24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</row>
    <row r="921" ht="24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</row>
    <row r="922" ht="24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</row>
    <row r="923" ht="24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</row>
    <row r="924" ht="24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</row>
    <row r="925" ht="24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</row>
    <row r="926" ht="24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</row>
    <row r="927" ht="24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</row>
    <row r="928" ht="24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</row>
    <row r="929" ht="24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</row>
    <row r="930" ht="24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</row>
    <row r="931" ht="24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</row>
    <row r="932" ht="24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</row>
    <row r="933" ht="24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</row>
    <row r="934" ht="24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</row>
    <row r="935" ht="24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</row>
    <row r="936" ht="24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</row>
    <row r="937" ht="24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</row>
    <row r="938" ht="24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</row>
    <row r="939" ht="24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</row>
    <row r="940" ht="24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</row>
    <row r="941" ht="24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</row>
    <row r="942" ht="24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</row>
    <row r="943" ht="24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</row>
    <row r="944" ht="24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</row>
    <row r="945" ht="24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</row>
    <row r="946" ht="24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</row>
    <row r="947" ht="24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</row>
    <row r="948" ht="24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</row>
    <row r="949" ht="24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</row>
    <row r="950" ht="24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</row>
    <row r="951" ht="24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</row>
    <row r="952" ht="24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</row>
    <row r="953" ht="24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</row>
    <row r="954" ht="24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</row>
    <row r="955" ht="24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</row>
    <row r="956" ht="24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</row>
    <row r="957" ht="24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</row>
    <row r="958" ht="24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</row>
    <row r="959" ht="24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</row>
    <row r="960" ht="24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</row>
    <row r="961" ht="24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</row>
    <row r="962" ht="24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</row>
    <row r="963" ht="24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</row>
    <row r="964" ht="24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</row>
    <row r="965" ht="24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</row>
    <row r="966" ht="24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</row>
    <row r="967" ht="24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</row>
    <row r="968" ht="24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</row>
    <row r="969" ht="24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</row>
    <row r="970" ht="24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</row>
    <row r="971" ht="24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</row>
    <row r="972" ht="24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</row>
    <row r="973" ht="24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</row>
    <row r="974" ht="24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</row>
    <row r="975" ht="24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</row>
    <row r="976" ht="24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</row>
    <row r="977" ht="24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</row>
    <row r="978" ht="24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</row>
    <row r="979" ht="24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</row>
    <row r="980" ht="24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</row>
    <row r="981" ht="24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</row>
    <row r="982" ht="24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</row>
    <row r="983" ht="24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</row>
    <row r="984" ht="24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</row>
    <row r="985" ht="24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</row>
    <row r="986" ht="24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</row>
    <row r="987" ht="24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</row>
    <row r="988" ht="24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</row>
    <row r="989" ht="24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</row>
    <row r="990" ht="24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</row>
    <row r="991" ht="24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</row>
    <row r="992" ht="24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</row>
    <row r="993" ht="24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</row>
    <row r="994" ht="24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</row>
    <row r="995" ht="24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</row>
    <row r="996" ht="24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</row>
    <row r="997" ht="24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</row>
    <row r="998" ht="24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</row>
    <row r="999" ht="24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</row>
    <row r="1000" ht="24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</row>
  </sheetData>
  <mergeCells count="11">
    <mergeCell ref="E4:Z4"/>
    <mergeCell ref="AA4:AO4"/>
    <mergeCell ref="AP4:AQ4"/>
    <mergeCell ref="AR4:AS4"/>
    <mergeCell ref="B1:AS1"/>
    <mergeCell ref="A3:A5"/>
    <mergeCell ref="B3:B5"/>
    <mergeCell ref="C3:C5"/>
    <mergeCell ref="D3:D5"/>
    <mergeCell ref="E3:AO3"/>
    <mergeCell ref="AP3:AS3"/>
  </mergeCells>
  <dataValidations>
    <dataValidation type="decimal" operator="greaterThanOrEqual" allowBlank="1" showErrorMessage="1" sqref="E9:AO10">
      <formula1>0.0</formula1>
    </dataValidation>
  </dataValidations>
  <printOptions/>
  <pageMargins bottom="0.75" footer="0.0" header="0.0" left="0.7" right="0.7" top="0.75"/>
  <pageSetup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E2841"/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38.63"/>
    <col customWidth="1" min="3" max="3" width="15.0"/>
    <col customWidth="1" min="4" max="4" width="15.25"/>
    <col customWidth="1" min="5" max="45" width="9.13"/>
  </cols>
  <sheetData>
    <row r="1" ht="24.0" customHeight="1">
      <c r="A1" s="1"/>
      <c r="B1" s="2" t="s">
        <v>0</v>
      </c>
    </row>
    <row r="2" ht="24.0" customHeight="1">
      <c r="A2" s="1"/>
      <c r="B2" s="1" t="s">
        <v>124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ht="24.0" customHeight="1">
      <c r="A3" s="4" t="s">
        <v>5</v>
      </c>
      <c r="B3" s="4" t="s">
        <v>6</v>
      </c>
      <c r="C3" s="5" t="s">
        <v>7</v>
      </c>
      <c r="D3" s="7" t="s">
        <v>8</v>
      </c>
      <c r="E3" s="8" t="s">
        <v>9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2"/>
      <c r="AP3" s="13" t="s">
        <v>10</v>
      </c>
      <c r="AQ3" s="14"/>
      <c r="AR3" s="14"/>
      <c r="AS3" s="15"/>
    </row>
    <row r="4" ht="24.0" customHeight="1">
      <c r="A4" s="17"/>
      <c r="B4" s="17"/>
      <c r="C4" s="18"/>
      <c r="D4" s="19"/>
      <c r="E4" s="21" t="s">
        <v>11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23"/>
      <c r="AA4" s="24" t="s">
        <v>12</v>
      </c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5"/>
      <c r="AP4" s="26" t="s">
        <v>11</v>
      </c>
      <c r="AQ4" s="16"/>
      <c r="AR4" s="20" t="s">
        <v>12</v>
      </c>
      <c r="AS4" s="27"/>
    </row>
    <row r="5" ht="24.0" customHeight="1">
      <c r="A5" s="28"/>
      <c r="B5" s="28"/>
      <c r="C5" s="29"/>
      <c r="D5" s="30"/>
      <c r="E5" s="31" t="s">
        <v>13</v>
      </c>
      <c r="F5" s="31" t="s">
        <v>14</v>
      </c>
      <c r="G5" s="31" t="s">
        <v>15</v>
      </c>
      <c r="H5" s="31" t="s">
        <v>16</v>
      </c>
      <c r="I5" s="31" t="s">
        <v>17</v>
      </c>
      <c r="J5" s="31" t="s">
        <v>18</v>
      </c>
      <c r="K5" s="31" t="s">
        <v>19</v>
      </c>
      <c r="L5" s="31" t="s">
        <v>20</v>
      </c>
      <c r="M5" s="31" t="s">
        <v>21</v>
      </c>
      <c r="N5" s="31" t="s">
        <v>22</v>
      </c>
      <c r="O5" s="31" t="s">
        <v>23</v>
      </c>
      <c r="P5" s="31" t="s">
        <v>24</v>
      </c>
      <c r="Q5" s="31" t="s">
        <v>25</v>
      </c>
      <c r="R5" s="31" t="s">
        <v>26</v>
      </c>
      <c r="S5" s="31" t="s">
        <v>27</v>
      </c>
      <c r="T5" s="31" t="s">
        <v>28</v>
      </c>
      <c r="U5" s="31" t="s">
        <v>29</v>
      </c>
      <c r="V5" s="31" t="s">
        <v>30</v>
      </c>
      <c r="W5" s="31" t="s">
        <v>31</v>
      </c>
      <c r="X5" s="31" t="s">
        <v>32</v>
      </c>
      <c r="Y5" s="31" t="s">
        <v>33</v>
      </c>
      <c r="Z5" s="31" t="s">
        <v>34</v>
      </c>
      <c r="AA5" s="32" t="s">
        <v>35</v>
      </c>
      <c r="AB5" s="31" t="s">
        <v>36</v>
      </c>
      <c r="AC5" s="31" t="s">
        <v>37</v>
      </c>
      <c r="AD5" s="31" t="s">
        <v>38</v>
      </c>
      <c r="AE5" s="31" t="s">
        <v>39</v>
      </c>
      <c r="AF5" s="31" t="s">
        <v>40</v>
      </c>
      <c r="AG5" s="31" t="s">
        <v>41</v>
      </c>
      <c r="AH5" s="31" t="s">
        <v>42</v>
      </c>
      <c r="AI5" s="31" t="s">
        <v>43</v>
      </c>
      <c r="AJ5" s="31" t="s">
        <v>44</v>
      </c>
      <c r="AK5" s="31" t="s">
        <v>45</v>
      </c>
      <c r="AL5" s="31" t="s">
        <v>46</v>
      </c>
      <c r="AM5" s="31" t="s">
        <v>47</v>
      </c>
      <c r="AN5" s="31" t="s">
        <v>48</v>
      </c>
      <c r="AO5" s="34" t="s">
        <v>49</v>
      </c>
      <c r="AP5" s="35" t="s">
        <v>50</v>
      </c>
      <c r="AQ5" s="33" t="s">
        <v>51</v>
      </c>
      <c r="AR5" s="33" t="s">
        <v>50</v>
      </c>
      <c r="AS5" s="37" t="s">
        <v>51</v>
      </c>
    </row>
    <row r="6" ht="24.0" customHeight="1">
      <c r="A6" s="36"/>
      <c r="B6" s="38" t="s">
        <v>52</v>
      </c>
      <c r="C6" s="39">
        <f>SUM(C7)</f>
        <v>16771300</v>
      </c>
      <c r="D6" s="41">
        <f t="shared" ref="D6:D14" si="2">SUM(E6:AO6)</f>
        <v>0</v>
      </c>
      <c r="E6" s="43">
        <f t="shared" ref="E6:AO6" si="1">SUM(E7)</f>
        <v>0</v>
      </c>
      <c r="F6" s="40">
        <f t="shared" si="1"/>
        <v>0</v>
      </c>
      <c r="G6" s="40">
        <f t="shared" si="1"/>
        <v>0</v>
      </c>
      <c r="H6" s="40">
        <f t="shared" si="1"/>
        <v>0</v>
      </c>
      <c r="I6" s="40">
        <f t="shared" si="1"/>
        <v>0</v>
      </c>
      <c r="J6" s="40">
        <f t="shared" si="1"/>
        <v>0</v>
      </c>
      <c r="K6" s="40">
        <f t="shared" si="1"/>
        <v>0</v>
      </c>
      <c r="L6" s="40">
        <f t="shared" si="1"/>
        <v>0</v>
      </c>
      <c r="M6" s="40">
        <f t="shared" si="1"/>
        <v>0</v>
      </c>
      <c r="N6" s="40">
        <f t="shared" si="1"/>
        <v>0</v>
      </c>
      <c r="O6" s="40">
        <f t="shared" si="1"/>
        <v>0</v>
      </c>
      <c r="P6" s="40">
        <f t="shared" si="1"/>
        <v>0</v>
      </c>
      <c r="Q6" s="40">
        <f t="shared" si="1"/>
        <v>0</v>
      </c>
      <c r="R6" s="40">
        <f t="shared" si="1"/>
        <v>0</v>
      </c>
      <c r="S6" s="40">
        <f t="shared" si="1"/>
        <v>0</v>
      </c>
      <c r="T6" s="40">
        <f t="shared" si="1"/>
        <v>0</v>
      </c>
      <c r="U6" s="40">
        <f t="shared" si="1"/>
        <v>0</v>
      </c>
      <c r="V6" s="40">
        <f t="shared" si="1"/>
        <v>0</v>
      </c>
      <c r="W6" s="40">
        <f t="shared" si="1"/>
        <v>0</v>
      </c>
      <c r="X6" s="40">
        <f t="shared" si="1"/>
        <v>0</v>
      </c>
      <c r="Y6" s="40">
        <f t="shared" si="1"/>
        <v>0</v>
      </c>
      <c r="Z6" s="40">
        <f t="shared" si="1"/>
        <v>0</v>
      </c>
      <c r="AA6" s="44">
        <f t="shared" si="1"/>
        <v>0</v>
      </c>
      <c r="AB6" s="40">
        <f t="shared" si="1"/>
        <v>0</v>
      </c>
      <c r="AC6" s="40">
        <f t="shared" si="1"/>
        <v>0</v>
      </c>
      <c r="AD6" s="40">
        <f t="shared" si="1"/>
        <v>0</v>
      </c>
      <c r="AE6" s="40">
        <f t="shared" si="1"/>
        <v>0</v>
      </c>
      <c r="AF6" s="40">
        <f t="shared" si="1"/>
        <v>0</v>
      </c>
      <c r="AG6" s="40">
        <f t="shared" si="1"/>
        <v>0</v>
      </c>
      <c r="AH6" s="40">
        <f t="shared" si="1"/>
        <v>0</v>
      </c>
      <c r="AI6" s="40">
        <f t="shared" si="1"/>
        <v>0</v>
      </c>
      <c r="AJ6" s="40">
        <f t="shared" si="1"/>
        <v>0</v>
      </c>
      <c r="AK6" s="40">
        <f t="shared" si="1"/>
        <v>0</v>
      </c>
      <c r="AL6" s="40">
        <f t="shared" si="1"/>
        <v>0</v>
      </c>
      <c r="AM6" s="40">
        <f t="shared" si="1"/>
        <v>0</v>
      </c>
      <c r="AN6" s="40">
        <f t="shared" si="1"/>
        <v>0</v>
      </c>
      <c r="AO6" s="45">
        <f t="shared" si="1"/>
        <v>0</v>
      </c>
      <c r="AP6" s="46">
        <f>SUM(E6:Z6)</f>
        <v>0</v>
      </c>
      <c r="AQ6" s="47" t="str">
        <f>AP6/D6</f>
        <v>#DIV/0!</v>
      </c>
      <c r="AR6" s="40">
        <f>SUM(AA6:AO6)</f>
        <v>0</v>
      </c>
      <c r="AS6" s="48" t="str">
        <f>AR6/D6</f>
        <v>#DIV/0!</v>
      </c>
    </row>
    <row r="7" ht="24.0" customHeight="1">
      <c r="A7" s="49"/>
      <c r="B7" s="51" t="s">
        <v>53</v>
      </c>
      <c r="C7" s="52">
        <f>C8</f>
        <v>16771300</v>
      </c>
      <c r="D7" s="53">
        <f t="shared" si="2"/>
        <v>0</v>
      </c>
      <c r="E7" s="54">
        <f t="shared" ref="E7:AS7" si="3">E8</f>
        <v>0</v>
      </c>
      <c r="F7" s="54">
        <f t="shared" si="3"/>
        <v>0</v>
      </c>
      <c r="G7" s="54">
        <f t="shared" si="3"/>
        <v>0</v>
      </c>
      <c r="H7" s="54">
        <f t="shared" si="3"/>
        <v>0</v>
      </c>
      <c r="I7" s="54">
        <f t="shared" si="3"/>
        <v>0</v>
      </c>
      <c r="J7" s="54">
        <f t="shared" si="3"/>
        <v>0</v>
      </c>
      <c r="K7" s="54">
        <f t="shared" si="3"/>
        <v>0</v>
      </c>
      <c r="L7" s="54">
        <f t="shared" si="3"/>
        <v>0</v>
      </c>
      <c r="M7" s="54">
        <f t="shared" si="3"/>
        <v>0</v>
      </c>
      <c r="N7" s="54">
        <f t="shared" si="3"/>
        <v>0</v>
      </c>
      <c r="O7" s="54">
        <f t="shared" si="3"/>
        <v>0</v>
      </c>
      <c r="P7" s="54">
        <f t="shared" si="3"/>
        <v>0</v>
      </c>
      <c r="Q7" s="54">
        <f t="shared" si="3"/>
        <v>0</v>
      </c>
      <c r="R7" s="54">
        <f t="shared" si="3"/>
        <v>0</v>
      </c>
      <c r="S7" s="54">
        <f t="shared" si="3"/>
        <v>0</v>
      </c>
      <c r="T7" s="54">
        <f t="shared" si="3"/>
        <v>0</v>
      </c>
      <c r="U7" s="54">
        <f t="shared" si="3"/>
        <v>0</v>
      </c>
      <c r="V7" s="54">
        <f t="shared" si="3"/>
        <v>0</v>
      </c>
      <c r="W7" s="54">
        <f t="shared" si="3"/>
        <v>0</v>
      </c>
      <c r="X7" s="54">
        <f t="shared" si="3"/>
        <v>0</v>
      </c>
      <c r="Y7" s="54">
        <f t="shared" si="3"/>
        <v>0</v>
      </c>
      <c r="Z7" s="54">
        <f t="shared" si="3"/>
        <v>0</v>
      </c>
      <c r="AA7" s="54">
        <f t="shared" si="3"/>
        <v>0</v>
      </c>
      <c r="AB7" s="54">
        <f t="shared" si="3"/>
        <v>0</v>
      </c>
      <c r="AC7" s="54">
        <f t="shared" si="3"/>
        <v>0</v>
      </c>
      <c r="AD7" s="54">
        <f t="shared" si="3"/>
        <v>0</v>
      </c>
      <c r="AE7" s="54">
        <f t="shared" si="3"/>
        <v>0</v>
      </c>
      <c r="AF7" s="54">
        <f t="shared" si="3"/>
        <v>0</v>
      </c>
      <c r="AG7" s="54">
        <f t="shared" si="3"/>
        <v>0</v>
      </c>
      <c r="AH7" s="54">
        <f t="shared" si="3"/>
        <v>0</v>
      </c>
      <c r="AI7" s="54">
        <f t="shared" si="3"/>
        <v>0</v>
      </c>
      <c r="AJ7" s="54">
        <f t="shared" si="3"/>
        <v>0</v>
      </c>
      <c r="AK7" s="54">
        <f t="shared" si="3"/>
        <v>0</v>
      </c>
      <c r="AL7" s="54">
        <f t="shared" si="3"/>
        <v>0</v>
      </c>
      <c r="AM7" s="54">
        <f t="shared" si="3"/>
        <v>0</v>
      </c>
      <c r="AN7" s="54">
        <f t="shared" si="3"/>
        <v>0</v>
      </c>
      <c r="AO7" s="54">
        <f t="shared" si="3"/>
        <v>0</v>
      </c>
      <c r="AP7" s="54">
        <f t="shared" si="3"/>
        <v>0</v>
      </c>
      <c r="AQ7" s="54" t="str">
        <f t="shared" si="3"/>
        <v>#DIV/0!</v>
      </c>
      <c r="AR7" s="54">
        <f t="shared" si="3"/>
        <v>0</v>
      </c>
      <c r="AS7" s="54" t="str">
        <f t="shared" si="3"/>
        <v>#DIV/0!</v>
      </c>
    </row>
    <row r="8" ht="44.25" customHeight="1">
      <c r="A8" s="56"/>
      <c r="B8" s="57" t="s">
        <v>115</v>
      </c>
      <c r="C8" s="58">
        <f>SUM(C9)</f>
        <v>16771300</v>
      </c>
      <c r="D8" s="59">
        <f t="shared" si="2"/>
        <v>0</v>
      </c>
      <c r="E8" s="60">
        <f t="shared" ref="E8:AO8" si="4">SUM(E9)</f>
        <v>0</v>
      </c>
      <c r="F8" s="61">
        <f t="shared" si="4"/>
        <v>0</v>
      </c>
      <c r="G8" s="61">
        <f t="shared" si="4"/>
        <v>0</v>
      </c>
      <c r="H8" s="61">
        <f t="shared" si="4"/>
        <v>0</v>
      </c>
      <c r="I8" s="61">
        <f t="shared" si="4"/>
        <v>0</v>
      </c>
      <c r="J8" s="61">
        <f t="shared" si="4"/>
        <v>0</v>
      </c>
      <c r="K8" s="61">
        <f t="shared" si="4"/>
        <v>0</v>
      </c>
      <c r="L8" s="61">
        <f t="shared" si="4"/>
        <v>0</v>
      </c>
      <c r="M8" s="61">
        <f t="shared" si="4"/>
        <v>0</v>
      </c>
      <c r="N8" s="61">
        <f t="shared" si="4"/>
        <v>0</v>
      </c>
      <c r="O8" s="61">
        <f t="shared" si="4"/>
        <v>0</v>
      </c>
      <c r="P8" s="61">
        <f t="shared" si="4"/>
        <v>0</v>
      </c>
      <c r="Q8" s="61">
        <f t="shared" si="4"/>
        <v>0</v>
      </c>
      <c r="R8" s="61">
        <f t="shared" si="4"/>
        <v>0</v>
      </c>
      <c r="S8" s="61">
        <f t="shared" si="4"/>
        <v>0</v>
      </c>
      <c r="T8" s="61">
        <f t="shared" si="4"/>
        <v>0</v>
      </c>
      <c r="U8" s="61">
        <f t="shared" si="4"/>
        <v>0</v>
      </c>
      <c r="V8" s="61">
        <f t="shared" si="4"/>
        <v>0</v>
      </c>
      <c r="W8" s="61">
        <f t="shared" si="4"/>
        <v>0</v>
      </c>
      <c r="X8" s="61">
        <f t="shared" si="4"/>
        <v>0</v>
      </c>
      <c r="Y8" s="61">
        <f t="shared" si="4"/>
        <v>0</v>
      </c>
      <c r="Z8" s="61">
        <f t="shared" si="4"/>
        <v>0</v>
      </c>
      <c r="AA8" s="62">
        <f t="shared" si="4"/>
        <v>0</v>
      </c>
      <c r="AB8" s="61">
        <f t="shared" si="4"/>
        <v>0</v>
      </c>
      <c r="AC8" s="61">
        <f t="shared" si="4"/>
        <v>0</v>
      </c>
      <c r="AD8" s="61">
        <f t="shared" si="4"/>
        <v>0</v>
      </c>
      <c r="AE8" s="61">
        <f t="shared" si="4"/>
        <v>0</v>
      </c>
      <c r="AF8" s="61">
        <f t="shared" si="4"/>
        <v>0</v>
      </c>
      <c r="AG8" s="61">
        <f t="shared" si="4"/>
        <v>0</v>
      </c>
      <c r="AH8" s="61">
        <f t="shared" si="4"/>
        <v>0</v>
      </c>
      <c r="AI8" s="61">
        <f t="shared" si="4"/>
        <v>0</v>
      </c>
      <c r="AJ8" s="61">
        <f t="shared" si="4"/>
        <v>0</v>
      </c>
      <c r="AK8" s="61">
        <f t="shared" si="4"/>
        <v>0</v>
      </c>
      <c r="AL8" s="61">
        <f t="shared" si="4"/>
        <v>0</v>
      </c>
      <c r="AM8" s="61">
        <f t="shared" si="4"/>
        <v>0</v>
      </c>
      <c r="AN8" s="61">
        <f t="shared" si="4"/>
        <v>0</v>
      </c>
      <c r="AO8" s="63">
        <f t="shared" si="4"/>
        <v>0</v>
      </c>
      <c r="AP8" s="62">
        <f t="shared" ref="AP8:AP14" si="6">SUM(E8:Z8)</f>
        <v>0</v>
      </c>
      <c r="AQ8" s="64" t="str">
        <f t="shared" ref="AQ8:AQ14" si="7">AP8/D8</f>
        <v>#DIV/0!</v>
      </c>
      <c r="AR8" s="65">
        <f t="shared" ref="AR8:AR14" si="8">SUM(AA8:AO8)</f>
        <v>0</v>
      </c>
      <c r="AS8" s="66" t="str">
        <f t="shared" ref="AS8:AS14" si="9">AR8/D8</f>
        <v>#DIV/0!</v>
      </c>
    </row>
    <row r="9" ht="24.0" customHeight="1">
      <c r="A9" s="67">
        <v>10.0</v>
      </c>
      <c r="B9" s="68" t="s">
        <v>125</v>
      </c>
      <c r="C9" s="69">
        <v>1.67713E7</v>
      </c>
      <c r="D9" s="41">
        <f t="shared" si="2"/>
        <v>0</v>
      </c>
      <c r="E9" s="70">
        <f t="shared" ref="E9:AO9" si="5">SUM(E10:E14)</f>
        <v>0</v>
      </c>
      <c r="F9" s="70">
        <f t="shared" si="5"/>
        <v>0</v>
      </c>
      <c r="G9" s="70">
        <f t="shared" si="5"/>
        <v>0</v>
      </c>
      <c r="H9" s="70">
        <f t="shared" si="5"/>
        <v>0</v>
      </c>
      <c r="I9" s="70">
        <f t="shared" si="5"/>
        <v>0</v>
      </c>
      <c r="J9" s="70">
        <f t="shared" si="5"/>
        <v>0</v>
      </c>
      <c r="K9" s="70">
        <f t="shared" si="5"/>
        <v>0</v>
      </c>
      <c r="L9" s="70">
        <f t="shared" si="5"/>
        <v>0</v>
      </c>
      <c r="M9" s="70">
        <f t="shared" si="5"/>
        <v>0</v>
      </c>
      <c r="N9" s="70">
        <f t="shared" si="5"/>
        <v>0</v>
      </c>
      <c r="O9" s="70">
        <f t="shared" si="5"/>
        <v>0</v>
      </c>
      <c r="P9" s="70">
        <f t="shared" si="5"/>
        <v>0</v>
      </c>
      <c r="Q9" s="70">
        <f t="shared" si="5"/>
        <v>0</v>
      </c>
      <c r="R9" s="70">
        <f t="shared" si="5"/>
        <v>0</v>
      </c>
      <c r="S9" s="70">
        <f t="shared" si="5"/>
        <v>0</v>
      </c>
      <c r="T9" s="70">
        <f t="shared" si="5"/>
        <v>0</v>
      </c>
      <c r="U9" s="70">
        <f t="shared" si="5"/>
        <v>0</v>
      </c>
      <c r="V9" s="70">
        <f t="shared" si="5"/>
        <v>0</v>
      </c>
      <c r="W9" s="70">
        <f t="shared" si="5"/>
        <v>0</v>
      </c>
      <c r="X9" s="70">
        <f t="shared" si="5"/>
        <v>0</v>
      </c>
      <c r="Y9" s="70">
        <f t="shared" si="5"/>
        <v>0</v>
      </c>
      <c r="Z9" s="70">
        <f t="shared" si="5"/>
        <v>0</v>
      </c>
      <c r="AA9" s="70">
        <f t="shared" si="5"/>
        <v>0</v>
      </c>
      <c r="AB9" s="70">
        <f t="shared" si="5"/>
        <v>0</v>
      </c>
      <c r="AC9" s="70">
        <f t="shared" si="5"/>
        <v>0</v>
      </c>
      <c r="AD9" s="70">
        <f t="shared" si="5"/>
        <v>0</v>
      </c>
      <c r="AE9" s="70">
        <f t="shared" si="5"/>
        <v>0</v>
      </c>
      <c r="AF9" s="70">
        <f t="shared" si="5"/>
        <v>0</v>
      </c>
      <c r="AG9" s="70">
        <f t="shared" si="5"/>
        <v>0</v>
      </c>
      <c r="AH9" s="70">
        <f t="shared" si="5"/>
        <v>0</v>
      </c>
      <c r="AI9" s="70">
        <f t="shared" si="5"/>
        <v>0</v>
      </c>
      <c r="AJ9" s="70">
        <f t="shared" si="5"/>
        <v>0</v>
      </c>
      <c r="AK9" s="70">
        <f t="shared" si="5"/>
        <v>0</v>
      </c>
      <c r="AL9" s="70">
        <f t="shared" si="5"/>
        <v>0</v>
      </c>
      <c r="AM9" s="70">
        <f t="shared" si="5"/>
        <v>0</v>
      </c>
      <c r="AN9" s="70">
        <f t="shared" si="5"/>
        <v>0</v>
      </c>
      <c r="AO9" s="70">
        <f t="shared" si="5"/>
        <v>0</v>
      </c>
      <c r="AP9" s="71">
        <f t="shared" si="6"/>
        <v>0</v>
      </c>
      <c r="AQ9" s="72" t="str">
        <f t="shared" si="7"/>
        <v>#DIV/0!</v>
      </c>
      <c r="AR9" s="73">
        <f t="shared" si="8"/>
        <v>0</v>
      </c>
      <c r="AS9" s="74" t="str">
        <f t="shared" si="9"/>
        <v>#DIV/0!</v>
      </c>
    </row>
    <row r="10" ht="24.0" customHeight="1">
      <c r="A10" s="75"/>
      <c r="B10" s="76" t="s">
        <v>58</v>
      </c>
      <c r="C10" s="69"/>
      <c r="D10" s="41">
        <f t="shared" si="2"/>
        <v>0</v>
      </c>
      <c r="E10" s="77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9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80"/>
      <c r="AP10" s="71">
        <f t="shared" si="6"/>
        <v>0</v>
      </c>
      <c r="AQ10" s="72" t="str">
        <f t="shared" si="7"/>
        <v>#DIV/0!</v>
      </c>
      <c r="AR10" s="73">
        <f t="shared" si="8"/>
        <v>0</v>
      </c>
      <c r="AS10" s="74" t="str">
        <f t="shared" si="9"/>
        <v>#DIV/0!</v>
      </c>
    </row>
    <row r="11" ht="24.0" customHeight="1">
      <c r="A11" s="75"/>
      <c r="B11" s="76" t="s">
        <v>59</v>
      </c>
      <c r="C11" s="69"/>
      <c r="D11" s="41">
        <f t="shared" si="2"/>
        <v>0</v>
      </c>
      <c r="E11" s="77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9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80"/>
      <c r="AP11" s="71">
        <f t="shared" si="6"/>
        <v>0</v>
      </c>
      <c r="AQ11" s="72" t="str">
        <f t="shared" si="7"/>
        <v>#DIV/0!</v>
      </c>
      <c r="AR11" s="73">
        <f t="shared" si="8"/>
        <v>0</v>
      </c>
      <c r="AS11" s="74" t="str">
        <f t="shared" si="9"/>
        <v>#DIV/0!</v>
      </c>
    </row>
    <row r="12" ht="24.0" customHeight="1">
      <c r="A12" s="75"/>
      <c r="B12" s="76" t="s">
        <v>60</v>
      </c>
      <c r="C12" s="69"/>
      <c r="D12" s="41">
        <f t="shared" si="2"/>
        <v>0</v>
      </c>
      <c r="E12" s="77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9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80"/>
      <c r="AP12" s="71">
        <f t="shared" si="6"/>
        <v>0</v>
      </c>
      <c r="AQ12" s="72" t="str">
        <f t="shared" si="7"/>
        <v>#DIV/0!</v>
      </c>
      <c r="AR12" s="73">
        <f t="shared" si="8"/>
        <v>0</v>
      </c>
      <c r="AS12" s="74" t="str">
        <f t="shared" si="9"/>
        <v>#DIV/0!</v>
      </c>
    </row>
    <row r="13" ht="24.0" customHeight="1">
      <c r="A13" s="75"/>
      <c r="B13" s="76" t="s">
        <v>61</v>
      </c>
      <c r="C13" s="69"/>
      <c r="D13" s="41">
        <f t="shared" si="2"/>
        <v>0</v>
      </c>
      <c r="E13" s="77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9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80"/>
      <c r="AP13" s="71">
        <f t="shared" si="6"/>
        <v>0</v>
      </c>
      <c r="AQ13" s="72" t="str">
        <f t="shared" si="7"/>
        <v>#DIV/0!</v>
      </c>
      <c r="AR13" s="73">
        <f t="shared" si="8"/>
        <v>0</v>
      </c>
      <c r="AS13" s="74" t="str">
        <f t="shared" si="9"/>
        <v>#DIV/0!</v>
      </c>
    </row>
    <row r="14" ht="24.0" customHeight="1">
      <c r="A14" s="75"/>
      <c r="B14" s="76" t="s">
        <v>62</v>
      </c>
      <c r="C14" s="69"/>
      <c r="D14" s="41">
        <f t="shared" si="2"/>
        <v>0</v>
      </c>
      <c r="E14" s="77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9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80"/>
      <c r="AP14" s="71">
        <f t="shared" si="6"/>
        <v>0</v>
      </c>
      <c r="AQ14" s="72" t="str">
        <f t="shared" si="7"/>
        <v>#DIV/0!</v>
      </c>
      <c r="AR14" s="73">
        <f t="shared" si="8"/>
        <v>0</v>
      </c>
      <c r="AS14" s="74" t="str">
        <f t="shared" si="9"/>
        <v>#DIV/0!</v>
      </c>
    </row>
    <row r="15" ht="24.0" customHeight="1">
      <c r="A15" s="75"/>
      <c r="B15" s="81"/>
      <c r="C15" s="82"/>
      <c r="D15" s="41"/>
      <c r="E15" s="77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9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80"/>
      <c r="AP15" s="79"/>
      <c r="AQ15" s="83"/>
      <c r="AR15" s="84"/>
      <c r="AS15" s="85"/>
    </row>
    <row r="16" ht="24.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ht="24.0" customHeight="1">
      <c r="A17" s="1"/>
      <c r="B17" s="1" t="s">
        <v>126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ht="24.0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ht="24.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ht="24.0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ht="24.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ht="24.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ht="24.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ht="24.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ht="24.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ht="24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ht="24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ht="24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ht="24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ht="24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ht="24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ht="24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ht="24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ht="24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ht="24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ht="24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ht="24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ht="24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ht="24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ht="24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ht="24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ht="24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ht="24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ht="24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ht="24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ht="24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ht="24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ht="24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ht="24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ht="24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ht="24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ht="24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ht="24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ht="24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ht="24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ht="24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ht="24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ht="24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ht="24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ht="24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ht="24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ht="24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ht="24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ht="24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ht="24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ht="24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ht="24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ht="24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ht="24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ht="24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ht="24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  <row r="72" ht="24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</row>
    <row r="73" ht="24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</row>
    <row r="74" ht="24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</row>
    <row r="75" ht="24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</row>
    <row r="76" ht="24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</row>
    <row r="77" ht="24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</row>
    <row r="78" ht="24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</row>
    <row r="79" ht="24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</row>
    <row r="80" ht="24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</row>
    <row r="81" ht="24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</row>
    <row r="82" ht="24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</row>
    <row r="83" ht="24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</row>
    <row r="84" ht="24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</row>
    <row r="85" ht="24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</row>
    <row r="86" ht="24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</row>
    <row r="87" ht="24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</row>
    <row r="88" ht="24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</row>
    <row r="89" ht="24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</row>
    <row r="90" ht="24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</row>
    <row r="91" ht="24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</row>
    <row r="92" ht="24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</row>
    <row r="93" ht="24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</row>
    <row r="94" ht="24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</row>
    <row r="95" ht="24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</row>
    <row r="96" ht="24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</row>
    <row r="97" ht="24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</row>
    <row r="98" ht="24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</row>
    <row r="99" ht="24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</row>
    <row r="100" ht="24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</row>
    <row r="101" ht="24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</row>
    <row r="102" ht="24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</row>
    <row r="103" ht="24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</row>
    <row r="104" ht="24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</row>
    <row r="105" ht="24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</row>
    <row r="106" ht="24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</row>
    <row r="107" ht="24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</row>
    <row r="108" ht="24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</row>
    <row r="109" ht="24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</row>
    <row r="110" ht="24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</row>
    <row r="111" ht="24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</row>
    <row r="112" ht="24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</row>
    <row r="113" ht="24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</row>
    <row r="114" ht="24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</row>
    <row r="115" ht="24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</row>
    <row r="116" ht="24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</row>
    <row r="117" ht="24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</row>
    <row r="118" ht="24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</row>
    <row r="119" ht="24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</row>
    <row r="120" ht="24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</row>
    <row r="121" ht="24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</row>
    <row r="122" ht="24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</row>
    <row r="123" ht="24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</row>
    <row r="124" ht="24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</row>
    <row r="125" ht="24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</row>
    <row r="126" ht="24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</row>
    <row r="127" ht="24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</row>
    <row r="128" ht="24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</row>
    <row r="129" ht="24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</row>
    <row r="130" ht="24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</row>
    <row r="131" ht="24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</row>
    <row r="132" ht="24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</row>
    <row r="133" ht="24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</row>
    <row r="134" ht="24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</row>
    <row r="135" ht="24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</row>
    <row r="136" ht="24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</row>
    <row r="137" ht="24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</row>
    <row r="138" ht="24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</row>
    <row r="139" ht="24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</row>
    <row r="140" ht="24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</row>
    <row r="141" ht="24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</row>
    <row r="142" ht="24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</row>
    <row r="143" ht="24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</row>
    <row r="144" ht="24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</row>
    <row r="145" ht="24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</row>
    <row r="146" ht="24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</row>
    <row r="147" ht="24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</row>
    <row r="148" ht="24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</row>
    <row r="149" ht="24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</row>
    <row r="150" ht="24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</row>
    <row r="151" ht="24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</row>
    <row r="152" ht="24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</row>
    <row r="153" ht="24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</row>
    <row r="154" ht="24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</row>
    <row r="155" ht="24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</row>
    <row r="156" ht="24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</row>
    <row r="157" ht="24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</row>
    <row r="158" ht="24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</row>
    <row r="159" ht="24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</row>
    <row r="160" ht="24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</row>
    <row r="161" ht="24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</row>
    <row r="162" ht="24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</row>
    <row r="163" ht="24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</row>
    <row r="164" ht="24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</row>
    <row r="165" ht="24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</row>
    <row r="166" ht="24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</row>
    <row r="167" ht="24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</row>
    <row r="168" ht="24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</row>
    <row r="169" ht="24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</row>
    <row r="170" ht="24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</row>
    <row r="171" ht="24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</row>
    <row r="172" ht="24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</row>
    <row r="173" ht="24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</row>
    <row r="174" ht="24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</row>
    <row r="175" ht="24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</row>
    <row r="176" ht="24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</row>
    <row r="177" ht="24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</row>
    <row r="178" ht="24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</row>
    <row r="179" ht="24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</row>
    <row r="180" ht="24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</row>
    <row r="181" ht="24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</row>
    <row r="182" ht="24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</row>
    <row r="183" ht="24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</row>
    <row r="184" ht="24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</row>
    <row r="185" ht="24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</row>
    <row r="186" ht="24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</row>
    <row r="187" ht="24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</row>
    <row r="188" ht="24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</row>
    <row r="189" ht="24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</row>
    <row r="190" ht="24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</row>
    <row r="191" ht="24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</row>
    <row r="192" ht="24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</row>
    <row r="193" ht="24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</row>
    <row r="194" ht="24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</row>
    <row r="195" ht="24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</row>
    <row r="196" ht="24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</row>
    <row r="197" ht="24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</row>
    <row r="198" ht="24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</row>
    <row r="199" ht="24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</row>
    <row r="200" ht="24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</row>
    <row r="201" ht="24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</row>
    <row r="202" ht="24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</row>
    <row r="203" ht="24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</row>
    <row r="204" ht="24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</row>
    <row r="205" ht="24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</row>
    <row r="206" ht="24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</row>
    <row r="207" ht="24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</row>
    <row r="208" ht="24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</row>
    <row r="209" ht="24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</row>
    <row r="210" ht="24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</row>
    <row r="211" ht="24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</row>
    <row r="212" ht="24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</row>
    <row r="213" ht="24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</row>
    <row r="214" ht="24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</row>
    <row r="215" ht="24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</row>
    <row r="216" ht="24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</row>
    <row r="217" ht="24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</row>
    <row r="218" ht="24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</row>
    <row r="219" ht="24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</row>
    <row r="220" ht="24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</row>
    <row r="221" ht="24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</row>
    <row r="222" ht="24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</row>
    <row r="223" ht="24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</row>
    <row r="224" ht="24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</row>
    <row r="225" ht="24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</row>
    <row r="226" ht="24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</row>
    <row r="227" ht="24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</row>
    <row r="228" ht="24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</row>
    <row r="229" ht="24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</row>
    <row r="230" ht="24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</row>
    <row r="231" ht="24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</row>
    <row r="232" ht="24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</row>
    <row r="233" ht="24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</row>
    <row r="234" ht="24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</row>
    <row r="235" ht="24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</row>
    <row r="236" ht="24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</row>
    <row r="237" ht="24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</row>
    <row r="238" ht="24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</row>
    <row r="239" ht="24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</row>
    <row r="240" ht="24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</row>
    <row r="241" ht="24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</row>
    <row r="242" ht="24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</row>
    <row r="243" ht="24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</row>
    <row r="244" ht="24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</row>
    <row r="245" ht="24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</row>
    <row r="246" ht="24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</row>
    <row r="247" ht="24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</row>
    <row r="248" ht="24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</row>
    <row r="249" ht="24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</row>
    <row r="250" ht="24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</row>
    <row r="251" ht="24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</row>
    <row r="252" ht="24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</row>
    <row r="253" ht="24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</row>
    <row r="254" ht="24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</row>
    <row r="255" ht="24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</row>
    <row r="256" ht="24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</row>
    <row r="257" ht="24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</row>
    <row r="258" ht="24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</row>
    <row r="259" ht="24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</row>
    <row r="260" ht="24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</row>
    <row r="261" ht="24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</row>
    <row r="262" ht="24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</row>
    <row r="263" ht="24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</row>
    <row r="264" ht="24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</row>
    <row r="265" ht="24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</row>
    <row r="266" ht="24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</row>
    <row r="267" ht="24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</row>
    <row r="268" ht="24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</row>
    <row r="269" ht="24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</row>
    <row r="270" ht="24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</row>
    <row r="271" ht="24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</row>
    <row r="272" ht="24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</row>
    <row r="273" ht="24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</row>
    <row r="274" ht="24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</row>
    <row r="275" ht="24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</row>
    <row r="276" ht="24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</row>
    <row r="277" ht="24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</row>
    <row r="278" ht="24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</row>
    <row r="279" ht="24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</row>
    <row r="280" ht="24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</row>
    <row r="281" ht="24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</row>
    <row r="282" ht="24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</row>
    <row r="283" ht="24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</row>
    <row r="284" ht="24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</row>
    <row r="285" ht="24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</row>
    <row r="286" ht="24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</row>
    <row r="287" ht="24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</row>
    <row r="288" ht="24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</row>
    <row r="289" ht="24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</row>
    <row r="290" ht="24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</row>
    <row r="291" ht="24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</row>
    <row r="292" ht="24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</row>
    <row r="293" ht="24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</row>
    <row r="294" ht="24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</row>
    <row r="295" ht="24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</row>
    <row r="296" ht="24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</row>
    <row r="297" ht="24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</row>
    <row r="298" ht="24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</row>
    <row r="299" ht="24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</row>
    <row r="300" ht="24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</row>
    <row r="301" ht="24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</row>
    <row r="302" ht="24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</row>
    <row r="303" ht="24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</row>
    <row r="304" ht="24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</row>
    <row r="305" ht="24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</row>
    <row r="306" ht="24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</row>
    <row r="307" ht="24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</row>
    <row r="308" ht="24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</row>
    <row r="309" ht="24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</row>
    <row r="310" ht="24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</row>
    <row r="311" ht="24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</row>
    <row r="312" ht="24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</row>
    <row r="313" ht="24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</row>
    <row r="314" ht="24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</row>
    <row r="315" ht="24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</row>
    <row r="316" ht="24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</row>
    <row r="317" ht="24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</row>
    <row r="318" ht="24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</row>
    <row r="319" ht="24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</row>
    <row r="320" ht="24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</row>
    <row r="321" ht="24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</row>
    <row r="322" ht="24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</row>
    <row r="323" ht="24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</row>
    <row r="324" ht="24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</row>
    <row r="325" ht="24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</row>
    <row r="326" ht="24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</row>
    <row r="327" ht="24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</row>
    <row r="328" ht="24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</row>
    <row r="329" ht="24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</row>
    <row r="330" ht="24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</row>
    <row r="331" ht="24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</row>
    <row r="332" ht="24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</row>
    <row r="333" ht="24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</row>
    <row r="334" ht="24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</row>
    <row r="335" ht="24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</row>
    <row r="336" ht="24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</row>
    <row r="337" ht="24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</row>
    <row r="338" ht="24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</row>
    <row r="339" ht="24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</row>
    <row r="340" ht="24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</row>
    <row r="341" ht="24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</row>
    <row r="342" ht="24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</row>
    <row r="343" ht="24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</row>
    <row r="344" ht="24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</row>
    <row r="345" ht="24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</row>
    <row r="346" ht="24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</row>
    <row r="347" ht="24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</row>
    <row r="348" ht="24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</row>
    <row r="349" ht="24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</row>
    <row r="350" ht="24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</row>
    <row r="351" ht="24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</row>
    <row r="352" ht="24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</row>
    <row r="353" ht="24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</row>
    <row r="354" ht="24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</row>
    <row r="355" ht="24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</row>
    <row r="356" ht="24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</row>
    <row r="357" ht="24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</row>
    <row r="358" ht="24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</row>
    <row r="359" ht="24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</row>
    <row r="360" ht="24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</row>
    <row r="361" ht="24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</row>
    <row r="362" ht="24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</row>
    <row r="363" ht="24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</row>
    <row r="364" ht="24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</row>
    <row r="365" ht="24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</row>
    <row r="366" ht="24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</row>
    <row r="367" ht="24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</row>
    <row r="368" ht="24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</row>
    <row r="369" ht="24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</row>
    <row r="370" ht="24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</row>
    <row r="371" ht="24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</row>
    <row r="372" ht="24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</row>
    <row r="373" ht="24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</row>
    <row r="374" ht="24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</row>
    <row r="375" ht="24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</row>
    <row r="376" ht="24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</row>
    <row r="377" ht="24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</row>
    <row r="378" ht="24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</row>
    <row r="379" ht="24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</row>
    <row r="380" ht="24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</row>
    <row r="381" ht="24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</row>
    <row r="382" ht="24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</row>
    <row r="383" ht="24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</row>
    <row r="384" ht="24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</row>
    <row r="385" ht="24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</row>
    <row r="386" ht="24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</row>
    <row r="387" ht="24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</row>
    <row r="388" ht="24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</row>
    <row r="389" ht="24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</row>
    <row r="390" ht="24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</row>
    <row r="391" ht="24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</row>
    <row r="392" ht="24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</row>
    <row r="393" ht="24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</row>
    <row r="394" ht="24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</row>
    <row r="395" ht="24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</row>
    <row r="396" ht="24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</row>
    <row r="397" ht="24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</row>
    <row r="398" ht="24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</row>
    <row r="399" ht="24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</row>
    <row r="400" ht="24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</row>
    <row r="401" ht="24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</row>
    <row r="402" ht="24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</row>
    <row r="403" ht="24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</row>
    <row r="404" ht="24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</row>
    <row r="405" ht="24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</row>
    <row r="406" ht="24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</row>
    <row r="407" ht="24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</row>
    <row r="408" ht="24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</row>
    <row r="409" ht="24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</row>
    <row r="410" ht="24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</row>
    <row r="411" ht="24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</row>
    <row r="412" ht="24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</row>
    <row r="413" ht="24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</row>
    <row r="414" ht="24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</row>
    <row r="415" ht="24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</row>
    <row r="416" ht="24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</row>
    <row r="417" ht="24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</row>
    <row r="418" ht="24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</row>
    <row r="419" ht="24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</row>
    <row r="420" ht="24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</row>
    <row r="421" ht="24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</row>
    <row r="422" ht="24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</row>
    <row r="423" ht="24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</row>
    <row r="424" ht="24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</row>
    <row r="425" ht="24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</row>
    <row r="426" ht="24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</row>
    <row r="427" ht="24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</row>
    <row r="428" ht="24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</row>
    <row r="429" ht="24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</row>
    <row r="430" ht="24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</row>
    <row r="431" ht="24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</row>
    <row r="432" ht="24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</row>
    <row r="433" ht="24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</row>
    <row r="434" ht="24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</row>
    <row r="435" ht="24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</row>
    <row r="436" ht="24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</row>
    <row r="437" ht="24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</row>
    <row r="438" ht="24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</row>
    <row r="439" ht="24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</row>
    <row r="440" ht="24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</row>
    <row r="441" ht="24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</row>
    <row r="442" ht="24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</row>
    <row r="443" ht="24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</row>
    <row r="444" ht="24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</row>
    <row r="445" ht="24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</row>
    <row r="446" ht="24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</row>
    <row r="447" ht="24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</row>
    <row r="448" ht="24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</row>
    <row r="449" ht="24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</row>
    <row r="450" ht="24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</row>
    <row r="451" ht="24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</row>
    <row r="452" ht="24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</row>
    <row r="453" ht="24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</row>
    <row r="454" ht="24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</row>
    <row r="455" ht="24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</row>
    <row r="456" ht="24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</row>
    <row r="457" ht="24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</row>
    <row r="458" ht="24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</row>
    <row r="459" ht="24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</row>
    <row r="460" ht="24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</row>
    <row r="461" ht="24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</row>
    <row r="462" ht="24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</row>
    <row r="463" ht="24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</row>
    <row r="464" ht="24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</row>
    <row r="465" ht="24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</row>
    <row r="466" ht="24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</row>
    <row r="467" ht="24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</row>
    <row r="468" ht="24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</row>
    <row r="469" ht="24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</row>
    <row r="470" ht="24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</row>
    <row r="471" ht="24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</row>
    <row r="472" ht="24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</row>
    <row r="473" ht="24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</row>
    <row r="474" ht="24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</row>
    <row r="475" ht="24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</row>
    <row r="476" ht="24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</row>
    <row r="477" ht="24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</row>
    <row r="478" ht="24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</row>
    <row r="479" ht="24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</row>
    <row r="480" ht="24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</row>
    <row r="481" ht="24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</row>
    <row r="482" ht="24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</row>
    <row r="483" ht="24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</row>
    <row r="484" ht="24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</row>
    <row r="485" ht="24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</row>
    <row r="486" ht="24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</row>
    <row r="487" ht="24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</row>
    <row r="488" ht="24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</row>
    <row r="489" ht="24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</row>
    <row r="490" ht="24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</row>
    <row r="491" ht="24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</row>
    <row r="492" ht="24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</row>
    <row r="493" ht="24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</row>
    <row r="494" ht="24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</row>
    <row r="495" ht="24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</row>
    <row r="496" ht="24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</row>
    <row r="497" ht="24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</row>
    <row r="498" ht="24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</row>
    <row r="499" ht="24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</row>
    <row r="500" ht="24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</row>
    <row r="501" ht="24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</row>
    <row r="502" ht="24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</row>
    <row r="503" ht="24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</row>
    <row r="504" ht="24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</row>
    <row r="505" ht="24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</row>
    <row r="506" ht="24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</row>
    <row r="507" ht="24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</row>
    <row r="508" ht="24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</row>
    <row r="509" ht="24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</row>
    <row r="510" ht="24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ht="24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ht="24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ht="24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</row>
    <row r="514" ht="24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</row>
    <row r="515" ht="24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</row>
    <row r="516" ht="24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</row>
    <row r="517" ht="24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</row>
    <row r="518" ht="24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</row>
    <row r="519" ht="24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</row>
    <row r="520" ht="24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</row>
    <row r="521" ht="24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</row>
    <row r="522" ht="24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</row>
    <row r="523" ht="24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</row>
    <row r="524" ht="24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</row>
    <row r="525" ht="24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</row>
    <row r="526" ht="24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</row>
    <row r="527" ht="24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</row>
    <row r="528" ht="24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</row>
    <row r="529" ht="24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</row>
    <row r="530" ht="24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</row>
    <row r="531" ht="24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</row>
    <row r="532" ht="24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</row>
    <row r="533" ht="24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</row>
    <row r="534" ht="24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</row>
    <row r="535" ht="24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</row>
    <row r="536" ht="24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</row>
    <row r="537" ht="24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</row>
    <row r="538" ht="24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</row>
    <row r="539" ht="24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</row>
    <row r="540" ht="24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</row>
    <row r="541" ht="24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</row>
    <row r="542" ht="24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</row>
    <row r="543" ht="24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</row>
    <row r="544" ht="24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</row>
    <row r="545" ht="24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</row>
    <row r="546" ht="24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</row>
    <row r="547" ht="24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</row>
    <row r="548" ht="24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</row>
    <row r="549" ht="24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</row>
    <row r="550" ht="24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</row>
    <row r="551" ht="24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</row>
    <row r="552" ht="24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</row>
    <row r="553" ht="24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</row>
    <row r="554" ht="24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</row>
    <row r="555" ht="24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</row>
    <row r="556" ht="24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</row>
    <row r="557" ht="24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</row>
    <row r="558" ht="24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</row>
    <row r="559" ht="24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</row>
    <row r="560" ht="24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</row>
    <row r="561" ht="24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</row>
    <row r="562" ht="24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</row>
    <row r="563" ht="24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</row>
    <row r="564" ht="24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</row>
    <row r="565" ht="24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</row>
    <row r="566" ht="24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</row>
    <row r="567" ht="24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</row>
    <row r="568" ht="24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</row>
    <row r="569" ht="24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</row>
    <row r="570" ht="24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</row>
    <row r="571" ht="24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</row>
    <row r="572" ht="24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</row>
    <row r="573" ht="24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</row>
    <row r="574" ht="24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</row>
    <row r="575" ht="24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</row>
    <row r="576" ht="24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</row>
    <row r="577" ht="24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</row>
    <row r="578" ht="24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</row>
    <row r="579" ht="24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</row>
    <row r="580" ht="24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</row>
    <row r="581" ht="24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</row>
    <row r="582" ht="24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</row>
    <row r="583" ht="24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</row>
    <row r="584" ht="24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</row>
    <row r="585" ht="24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</row>
    <row r="586" ht="24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</row>
    <row r="587" ht="24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</row>
    <row r="588" ht="24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</row>
    <row r="589" ht="24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</row>
    <row r="590" ht="24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</row>
    <row r="591" ht="24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</row>
    <row r="592" ht="24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</row>
    <row r="593" ht="24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</row>
    <row r="594" ht="24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</row>
    <row r="595" ht="24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</row>
    <row r="596" ht="24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</row>
    <row r="597" ht="24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</row>
    <row r="598" ht="24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</row>
    <row r="599" ht="24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</row>
    <row r="600" ht="24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</row>
    <row r="601" ht="24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</row>
    <row r="602" ht="24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</row>
    <row r="603" ht="24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</row>
    <row r="604" ht="24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</row>
    <row r="605" ht="24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</row>
    <row r="606" ht="24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</row>
    <row r="607" ht="24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</row>
    <row r="608" ht="24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</row>
    <row r="609" ht="24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</row>
    <row r="610" ht="24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</row>
    <row r="611" ht="24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</row>
    <row r="612" ht="24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</row>
    <row r="613" ht="24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</row>
    <row r="614" ht="24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</row>
    <row r="615" ht="24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</row>
    <row r="616" ht="24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</row>
    <row r="617" ht="24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</row>
    <row r="618" ht="24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</row>
    <row r="619" ht="24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</row>
    <row r="620" ht="24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</row>
    <row r="621" ht="24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</row>
    <row r="622" ht="24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</row>
    <row r="623" ht="24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</row>
    <row r="624" ht="24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</row>
    <row r="625" ht="24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</row>
    <row r="626" ht="24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</row>
    <row r="627" ht="24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</row>
    <row r="628" ht="24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</row>
    <row r="629" ht="24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</row>
    <row r="630" ht="24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</row>
    <row r="631" ht="24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</row>
    <row r="632" ht="24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</row>
    <row r="633" ht="24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</row>
    <row r="634" ht="24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</row>
    <row r="635" ht="24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</row>
    <row r="636" ht="24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</row>
    <row r="637" ht="24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</row>
    <row r="638" ht="24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</row>
    <row r="639" ht="24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</row>
    <row r="640" ht="24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</row>
    <row r="641" ht="24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</row>
    <row r="642" ht="24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</row>
    <row r="643" ht="24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</row>
    <row r="644" ht="24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</row>
    <row r="645" ht="24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</row>
    <row r="646" ht="24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</row>
    <row r="647" ht="24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</row>
    <row r="648" ht="24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</row>
    <row r="649" ht="24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</row>
    <row r="650" ht="24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</row>
    <row r="651" ht="24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</row>
    <row r="652" ht="24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</row>
    <row r="653" ht="24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</row>
    <row r="654" ht="24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</row>
    <row r="655" ht="24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</row>
    <row r="656" ht="24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</row>
    <row r="657" ht="24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</row>
    <row r="658" ht="24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</row>
    <row r="659" ht="24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</row>
    <row r="660" ht="24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</row>
    <row r="661" ht="24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</row>
    <row r="662" ht="24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</row>
    <row r="663" ht="24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</row>
    <row r="664" ht="24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</row>
    <row r="665" ht="24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</row>
    <row r="666" ht="24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</row>
    <row r="667" ht="24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</row>
    <row r="668" ht="24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</row>
    <row r="669" ht="24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</row>
    <row r="670" ht="24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</row>
    <row r="671" ht="24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</row>
    <row r="672" ht="24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</row>
    <row r="673" ht="24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</row>
    <row r="674" ht="24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</row>
    <row r="675" ht="24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</row>
    <row r="676" ht="24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</row>
    <row r="677" ht="24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</row>
    <row r="678" ht="24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</row>
    <row r="679" ht="24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</row>
    <row r="680" ht="24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</row>
    <row r="681" ht="24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</row>
    <row r="682" ht="24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</row>
    <row r="683" ht="24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</row>
    <row r="684" ht="24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</row>
    <row r="685" ht="24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</row>
    <row r="686" ht="24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</row>
    <row r="687" ht="24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</row>
    <row r="688" ht="24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</row>
    <row r="689" ht="24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</row>
    <row r="690" ht="24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</row>
    <row r="691" ht="24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</row>
    <row r="692" ht="24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</row>
    <row r="693" ht="24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</row>
    <row r="694" ht="24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</row>
    <row r="695" ht="24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</row>
    <row r="696" ht="24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</row>
    <row r="697" ht="24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</row>
    <row r="698" ht="24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</row>
    <row r="699" ht="24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</row>
    <row r="700" ht="24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</row>
    <row r="701" ht="24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</row>
    <row r="702" ht="24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</row>
    <row r="703" ht="24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</row>
    <row r="704" ht="24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</row>
    <row r="705" ht="24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</row>
    <row r="706" ht="24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</row>
    <row r="707" ht="24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</row>
    <row r="708" ht="24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</row>
    <row r="709" ht="24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</row>
    <row r="710" ht="24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</row>
    <row r="711" ht="24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</row>
    <row r="712" ht="24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</row>
    <row r="713" ht="24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</row>
    <row r="714" ht="24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</row>
    <row r="715" ht="24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</row>
    <row r="716" ht="24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</row>
    <row r="717" ht="24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</row>
    <row r="718" ht="24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</row>
    <row r="719" ht="24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</row>
    <row r="720" ht="24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</row>
    <row r="721" ht="24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</row>
    <row r="722" ht="24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</row>
    <row r="723" ht="24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</row>
    <row r="724" ht="24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</row>
    <row r="725" ht="24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</row>
    <row r="726" ht="24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</row>
    <row r="727" ht="24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</row>
    <row r="728" ht="24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</row>
    <row r="729" ht="24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</row>
    <row r="730" ht="24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</row>
    <row r="731" ht="24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</row>
    <row r="732" ht="24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</row>
    <row r="733" ht="24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</row>
    <row r="734" ht="24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</row>
    <row r="735" ht="24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</row>
    <row r="736" ht="24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</row>
    <row r="737" ht="24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</row>
    <row r="738" ht="24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</row>
    <row r="739" ht="24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</row>
    <row r="740" ht="24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</row>
    <row r="741" ht="24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</row>
    <row r="742" ht="24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</row>
    <row r="743" ht="24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</row>
    <row r="744" ht="24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</row>
    <row r="745" ht="24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</row>
    <row r="746" ht="24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</row>
    <row r="747" ht="24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</row>
    <row r="748" ht="24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</row>
    <row r="749" ht="24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</row>
    <row r="750" ht="24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</row>
    <row r="751" ht="24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</row>
    <row r="752" ht="24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</row>
    <row r="753" ht="24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</row>
    <row r="754" ht="24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</row>
    <row r="755" ht="24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</row>
    <row r="756" ht="24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</row>
    <row r="757" ht="24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</row>
    <row r="758" ht="24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</row>
    <row r="759" ht="24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</row>
    <row r="760" ht="24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</row>
    <row r="761" ht="24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</row>
    <row r="762" ht="24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</row>
    <row r="763" ht="24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</row>
    <row r="764" ht="24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</row>
    <row r="765" ht="24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</row>
    <row r="766" ht="24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</row>
    <row r="767" ht="24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</row>
    <row r="768" ht="24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</row>
    <row r="769" ht="24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</row>
    <row r="770" ht="24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</row>
    <row r="771" ht="24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</row>
    <row r="772" ht="24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</row>
    <row r="773" ht="24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</row>
    <row r="774" ht="24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</row>
    <row r="775" ht="24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</row>
    <row r="776" ht="24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</row>
    <row r="777" ht="24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</row>
    <row r="778" ht="24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</row>
    <row r="779" ht="24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</row>
    <row r="780" ht="24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</row>
    <row r="781" ht="24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</row>
    <row r="782" ht="24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</row>
    <row r="783" ht="24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</row>
    <row r="784" ht="24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</row>
    <row r="785" ht="24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</row>
    <row r="786" ht="24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</row>
    <row r="787" ht="24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</row>
    <row r="788" ht="24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</row>
    <row r="789" ht="24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</row>
    <row r="790" ht="24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</row>
    <row r="791" ht="24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</row>
    <row r="792" ht="24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</row>
    <row r="793" ht="24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</row>
    <row r="794" ht="24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</row>
    <row r="795" ht="24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</row>
    <row r="796" ht="24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</row>
    <row r="797" ht="24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</row>
    <row r="798" ht="24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</row>
    <row r="799" ht="24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</row>
    <row r="800" ht="24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</row>
    <row r="801" ht="24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</row>
    <row r="802" ht="24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</row>
    <row r="803" ht="24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</row>
    <row r="804" ht="24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</row>
    <row r="805" ht="24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</row>
    <row r="806" ht="24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</row>
    <row r="807" ht="24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</row>
    <row r="808" ht="24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</row>
    <row r="809" ht="24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</row>
    <row r="810" ht="24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</row>
    <row r="811" ht="24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</row>
    <row r="812" ht="24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</row>
    <row r="813" ht="24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</row>
    <row r="814" ht="24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</row>
    <row r="815" ht="24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</row>
    <row r="816" ht="24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</row>
    <row r="817" ht="24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</row>
    <row r="818" ht="24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</row>
    <row r="819" ht="24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</row>
    <row r="820" ht="24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</row>
    <row r="821" ht="24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</row>
    <row r="822" ht="24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</row>
    <row r="823" ht="24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</row>
    <row r="824" ht="24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</row>
    <row r="825" ht="24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</row>
    <row r="826" ht="24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</row>
    <row r="827" ht="24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</row>
    <row r="828" ht="24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</row>
    <row r="829" ht="24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</row>
    <row r="830" ht="24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</row>
    <row r="831" ht="24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</row>
    <row r="832" ht="24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</row>
    <row r="833" ht="24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</row>
    <row r="834" ht="24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</row>
    <row r="835" ht="24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</row>
    <row r="836" ht="24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</row>
    <row r="837" ht="24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</row>
    <row r="838" ht="24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</row>
    <row r="839" ht="24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</row>
    <row r="840" ht="24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</row>
    <row r="841" ht="24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</row>
    <row r="842" ht="24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</row>
    <row r="843" ht="24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</row>
    <row r="844" ht="24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</row>
    <row r="845" ht="24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</row>
    <row r="846" ht="24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</row>
    <row r="847" ht="24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</row>
    <row r="848" ht="24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</row>
    <row r="849" ht="24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</row>
    <row r="850" ht="24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</row>
    <row r="851" ht="24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</row>
    <row r="852" ht="24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</row>
    <row r="853" ht="24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</row>
    <row r="854" ht="24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</row>
    <row r="855" ht="24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</row>
    <row r="856" ht="24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</row>
    <row r="857" ht="24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</row>
    <row r="858" ht="24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</row>
    <row r="859" ht="24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</row>
    <row r="860" ht="24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</row>
    <row r="861" ht="24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</row>
    <row r="862" ht="24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</row>
    <row r="863" ht="24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</row>
    <row r="864" ht="24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</row>
    <row r="865" ht="24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</row>
    <row r="866" ht="24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</row>
    <row r="867" ht="24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</row>
    <row r="868" ht="24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</row>
    <row r="869" ht="24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</row>
    <row r="870" ht="24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</row>
    <row r="871" ht="24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</row>
    <row r="872" ht="24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</row>
    <row r="873" ht="24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</row>
    <row r="874" ht="24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</row>
    <row r="875" ht="24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</row>
    <row r="876" ht="24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</row>
    <row r="877" ht="24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</row>
    <row r="878" ht="24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</row>
    <row r="879" ht="24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</row>
    <row r="880" ht="24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</row>
    <row r="881" ht="24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</row>
    <row r="882" ht="24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</row>
    <row r="883" ht="24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</row>
    <row r="884" ht="24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</row>
    <row r="885" ht="24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</row>
    <row r="886" ht="24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</row>
    <row r="887" ht="24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</row>
    <row r="888" ht="24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</row>
    <row r="889" ht="24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</row>
    <row r="890" ht="24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</row>
    <row r="891" ht="24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</row>
    <row r="892" ht="24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</row>
    <row r="893" ht="24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</row>
    <row r="894" ht="24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</row>
    <row r="895" ht="24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</row>
    <row r="896" ht="24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</row>
    <row r="897" ht="24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</row>
    <row r="898" ht="24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</row>
    <row r="899" ht="24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</row>
    <row r="900" ht="24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</row>
    <row r="901" ht="24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</row>
    <row r="902" ht="24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</row>
    <row r="903" ht="24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</row>
    <row r="904" ht="24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</row>
    <row r="905" ht="24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</row>
    <row r="906" ht="24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</row>
    <row r="907" ht="24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</row>
    <row r="908" ht="24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</row>
    <row r="909" ht="24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</row>
    <row r="910" ht="24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</row>
    <row r="911" ht="24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</row>
    <row r="912" ht="24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</row>
    <row r="913" ht="24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</row>
    <row r="914" ht="24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</row>
    <row r="915" ht="24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</row>
    <row r="916" ht="24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</row>
    <row r="917" ht="24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</row>
    <row r="918" ht="24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</row>
    <row r="919" ht="24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</row>
    <row r="920" ht="24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</row>
    <row r="921" ht="24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</row>
    <row r="922" ht="24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</row>
    <row r="923" ht="24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</row>
    <row r="924" ht="24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</row>
    <row r="925" ht="24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</row>
    <row r="926" ht="24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</row>
    <row r="927" ht="24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</row>
    <row r="928" ht="24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</row>
    <row r="929" ht="24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</row>
    <row r="930" ht="24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</row>
    <row r="931" ht="24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</row>
    <row r="932" ht="24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</row>
    <row r="933" ht="24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</row>
    <row r="934" ht="24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</row>
    <row r="935" ht="24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</row>
    <row r="936" ht="24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</row>
    <row r="937" ht="24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</row>
    <row r="938" ht="24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</row>
    <row r="939" ht="24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</row>
    <row r="940" ht="24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</row>
    <row r="941" ht="24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</row>
    <row r="942" ht="24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</row>
    <row r="943" ht="24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</row>
    <row r="944" ht="24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</row>
    <row r="945" ht="24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</row>
    <row r="946" ht="24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</row>
    <row r="947" ht="24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</row>
    <row r="948" ht="24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</row>
    <row r="949" ht="24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</row>
    <row r="950" ht="24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</row>
    <row r="951" ht="24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</row>
    <row r="952" ht="24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</row>
    <row r="953" ht="24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</row>
    <row r="954" ht="24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</row>
    <row r="955" ht="24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</row>
    <row r="956" ht="24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</row>
    <row r="957" ht="24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</row>
    <row r="958" ht="24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</row>
    <row r="959" ht="24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</row>
    <row r="960" ht="24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</row>
    <row r="961" ht="24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</row>
    <row r="962" ht="24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</row>
    <row r="963" ht="24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</row>
    <row r="964" ht="24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</row>
    <row r="965" ht="24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</row>
    <row r="966" ht="24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</row>
    <row r="967" ht="24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</row>
    <row r="968" ht="24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</row>
    <row r="969" ht="24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</row>
    <row r="970" ht="24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</row>
    <row r="971" ht="24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</row>
    <row r="972" ht="24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</row>
    <row r="973" ht="24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</row>
    <row r="974" ht="24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</row>
    <row r="975" ht="24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</row>
    <row r="976" ht="24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</row>
    <row r="977" ht="24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</row>
    <row r="978" ht="24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</row>
    <row r="979" ht="24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</row>
    <row r="980" ht="24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</row>
    <row r="981" ht="24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</row>
    <row r="982" ht="24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</row>
    <row r="983" ht="24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</row>
    <row r="984" ht="24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</row>
    <row r="985" ht="24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</row>
    <row r="986" ht="24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</row>
    <row r="987" ht="24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</row>
    <row r="988" ht="24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</row>
    <row r="989" ht="24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</row>
    <row r="990" ht="24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</row>
    <row r="991" ht="24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</row>
    <row r="992" ht="24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</row>
    <row r="993" ht="24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</row>
    <row r="994" ht="24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</row>
    <row r="995" ht="24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</row>
    <row r="996" ht="24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</row>
    <row r="997" ht="24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</row>
    <row r="998" ht="24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</row>
    <row r="999" ht="24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</row>
    <row r="1000" ht="24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</row>
  </sheetData>
  <mergeCells count="11">
    <mergeCell ref="E4:Z4"/>
    <mergeCell ref="AA4:AO4"/>
    <mergeCell ref="AP4:AQ4"/>
    <mergeCell ref="AR4:AS4"/>
    <mergeCell ref="B1:AS1"/>
    <mergeCell ref="A3:A5"/>
    <mergeCell ref="B3:B5"/>
    <mergeCell ref="C3:C5"/>
    <mergeCell ref="D3:D5"/>
    <mergeCell ref="E3:AO3"/>
    <mergeCell ref="AP3:AS3"/>
  </mergeCells>
  <dataValidations>
    <dataValidation type="decimal" operator="greaterThanOrEqual" allowBlank="1" showErrorMessage="1" sqref="E9:AO10">
      <formula1>0.0</formula1>
    </dataValidation>
  </dataValidations>
  <printOptions/>
  <pageMargins bottom="0.75" footer="0.0" header="0.0" left="0.7" right="0.7" top="0.75"/>
  <pageSetup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E2841"/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38.63"/>
    <col customWidth="1" min="3" max="3" width="15.0"/>
    <col customWidth="1" min="4" max="4" width="15.25"/>
    <col customWidth="1" min="5" max="45" width="9.13"/>
  </cols>
  <sheetData>
    <row r="1" ht="24.0" customHeight="1">
      <c r="A1" s="1"/>
      <c r="B1" s="2" t="s">
        <v>0</v>
      </c>
    </row>
    <row r="2" ht="24.0" customHeight="1">
      <c r="A2" s="1"/>
      <c r="B2" s="1" t="s">
        <v>127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ht="24.0" customHeight="1">
      <c r="A3" s="4" t="s">
        <v>5</v>
      </c>
      <c r="B3" s="4" t="s">
        <v>6</v>
      </c>
      <c r="C3" s="5" t="s">
        <v>7</v>
      </c>
      <c r="D3" s="7" t="s">
        <v>8</v>
      </c>
      <c r="E3" s="8" t="s">
        <v>9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2"/>
      <c r="AP3" s="13" t="s">
        <v>10</v>
      </c>
      <c r="AQ3" s="14"/>
      <c r="AR3" s="14"/>
      <c r="AS3" s="15"/>
    </row>
    <row r="4" ht="24.0" customHeight="1">
      <c r="A4" s="17"/>
      <c r="B4" s="17"/>
      <c r="C4" s="18"/>
      <c r="D4" s="19"/>
      <c r="E4" s="21" t="s">
        <v>11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23"/>
      <c r="AA4" s="24" t="s">
        <v>12</v>
      </c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5"/>
      <c r="AP4" s="26" t="s">
        <v>11</v>
      </c>
      <c r="AQ4" s="16"/>
      <c r="AR4" s="20" t="s">
        <v>12</v>
      </c>
      <c r="AS4" s="27"/>
    </row>
    <row r="5" ht="24.0" customHeight="1">
      <c r="A5" s="28"/>
      <c r="B5" s="28"/>
      <c r="C5" s="29"/>
      <c r="D5" s="30"/>
      <c r="E5" s="31" t="s">
        <v>13</v>
      </c>
      <c r="F5" s="31" t="s">
        <v>14</v>
      </c>
      <c r="G5" s="31" t="s">
        <v>15</v>
      </c>
      <c r="H5" s="31" t="s">
        <v>16</v>
      </c>
      <c r="I5" s="31" t="s">
        <v>17</v>
      </c>
      <c r="J5" s="31" t="s">
        <v>18</v>
      </c>
      <c r="K5" s="31" t="s">
        <v>19</v>
      </c>
      <c r="L5" s="31" t="s">
        <v>20</v>
      </c>
      <c r="M5" s="31" t="s">
        <v>21</v>
      </c>
      <c r="N5" s="31" t="s">
        <v>22</v>
      </c>
      <c r="O5" s="31" t="s">
        <v>23</v>
      </c>
      <c r="P5" s="31" t="s">
        <v>24</v>
      </c>
      <c r="Q5" s="31" t="s">
        <v>25</v>
      </c>
      <c r="R5" s="31" t="s">
        <v>26</v>
      </c>
      <c r="S5" s="31" t="s">
        <v>27</v>
      </c>
      <c r="T5" s="31" t="s">
        <v>28</v>
      </c>
      <c r="U5" s="31" t="s">
        <v>29</v>
      </c>
      <c r="V5" s="31" t="s">
        <v>30</v>
      </c>
      <c r="W5" s="31" t="s">
        <v>31</v>
      </c>
      <c r="X5" s="31" t="s">
        <v>32</v>
      </c>
      <c r="Y5" s="31" t="s">
        <v>33</v>
      </c>
      <c r="Z5" s="31" t="s">
        <v>34</v>
      </c>
      <c r="AA5" s="32" t="s">
        <v>35</v>
      </c>
      <c r="AB5" s="31" t="s">
        <v>36</v>
      </c>
      <c r="AC5" s="31" t="s">
        <v>37</v>
      </c>
      <c r="AD5" s="31" t="s">
        <v>38</v>
      </c>
      <c r="AE5" s="31" t="s">
        <v>39</v>
      </c>
      <c r="AF5" s="31" t="s">
        <v>40</v>
      </c>
      <c r="AG5" s="31" t="s">
        <v>41</v>
      </c>
      <c r="AH5" s="31" t="s">
        <v>42</v>
      </c>
      <c r="AI5" s="31" t="s">
        <v>43</v>
      </c>
      <c r="AJ5" s="31" t="s">
        <v>44</v>
      </c>
      <c r="AK5" s="31" t="s">
        <v>45</v>
      </c>
      <c r="AL5" s="31" t="s">
        <v>46</v>
      </c>
      <c r="AM5" s="31" t="s">
        <v>47</v>
      </c>
      <c r="AN5" s="31" t="s">
        <v>48</v>
      </c>
      <c r="AO5" s="34" t="s">
        <v>49</v>
      </c>
      <c r="AP5" s="35" t="s">
        <v>50</v>
      </c>
      <c r="AQ5" s="33" t="s">
        <v>51</v>
      </c>
      <c r="AR5" s="33" t="s">
        <v>50</v>
      </c>
      <c r="AS5" s="37" t="s">
        <v>51</v>
      </c>
    </row>
    <row r="6" ht="24.0" customHeight="1">
      <c r="A6" s="36"/>
      <c r="B6" s="38" t="s">
        <v>52</v>
      </c>
      <c r="C6" s="39">
        <f>SUM(C7)</f>
        <v>20298600</v>
      </c>
      <c r="D6" s="41">
        <f t="shared" ref="D6:D14" si="2">SUM(E6:AO6)</f>
        <v>0</v>
      </c>
      <c r="E6" s="43">
        <f t="shared" ref="E6:AO6" si="1">SUM(E7)</f>
        <v>0</v>
      </c>
      <c r="F6" s="40">
        <f t="shared" si="1"/>
        <v>0</v>
      </c>
      <c r="G6" s="40">
        <f t="shared" si="1"/>
        <v>0</v>
      </c>
      <c r="H6" s="40">
        <f t="shared" si="1"/>
        <v>0</v>
      </c>
      <c r="I6" s="40">
        <f t="shared" si="1"/>
        <v>0</v>
      </c>
      <c r="J6" s="40">
        <f t="shared" si="1"/>
        <v>0</v>
      </c>
      <c r="K6" s="40">
        <f t="shared" si="1"/>
        <v>0</v>
      </c>
      <c r="L6" s="40">
        <f t="shared" si="1"/>
        <v>0</v>
      </c>
      <c r="M6" s="40">
        <f t="shared" si="1"/>
        <v>0</v>
      </c>
      <c r="N6" s="40">
        <f t="shared" si="1"/>
        <v>0</v>
      </c>
      <c r="O6" s="40">
        <f t="shared" si="1"/>
        <v>0</v>
      </c>
      <c r="P6" s="40">
        <f t="shared" si="1"/>
        <v>0</v>
      </c>
      <c r="Q6" s="40">
        <f t="shared" si="1"/>
        <v>0</v>
      </c>
      <c r="R6" s="40">
        <f t="shared" si="1"/>
        <v>0</v>
      </c>
      <c r="S6" s="40">
        <f t="shared" si="1"/>
        <v>0</v>
      </c>
      <c r="T6" s="40">
        <f t="shared" si="1"/>
        <v>0</v>
      </c>
      <c r="U6" s="40">
        <f t="shared" si="1"/>
        <v>0</v>
      </c>
      <c r="V6" s="40">
        <f t="shared" si="1"/>
        <v>0</v>
      </c>
      <c r="W6" s="40">
        <f t="shared" si="1"/>
        <v>0</v>
      </c>
      <c r="X6" s="40">
        <f t="shared" si="1"/>
        <v>0</v>
      </c>
      <c r="Y6" s="40">
        <f t="shared" si="1"/>
        <v>0</v>
      </c>
      <c r="Z6" s="40">
        <f t="shared" si="1"/>
        <v>0</v>
      </c>
      <c r="AA6" s="44">
        <f t="shared" si="1"/>
        <v>0</v>
      </c>
      <c r="AB6" s="40">
        <f t="shared" si="1"/>
        <v>0</v>
      </c>
      <c r="AC6" s="40">
        <f t="shared" si="1"/>
        <v>0</v>
      </c>
      <c r="AD6" s="40">
        <f t="shared" si="1"/>
        <v>0</v>
      </c>
      <c r="AE6" s="40">
        <f t="shared" si="1"/>
        <v>0</v>
      </c>
      <c r="AF6" s="40">
        <f t="shared" si="1"/>
        <v>0</v>
      </c>
      <c r="AG6" s="40">
        <f t="shared" si="1"/>
        <v>0</v>
      </c>
      <c r="AH6" s="40">
        <f t="shared" si="1"/>
        <v>0</v>
      </c>
      <c r="AI6" s="40">
        <f t="shared" si="1"/>
        <v>0</v>
      </c>
      <c r="AJ6" s="40">
        <f t="shared" si="1"/>
        <v>0</v>
      </c>
      <c r="AK6" s="40">
        <f t="shared" si="1"/>
        <v>0</v>
      </c>
      <c r="AL6" s="40">
        <f t="shared" si="1"/>
        <v>0</v>
      </c>
      <c r="AM6" s="40">
        <f t="shared" si="1"/>
        <v>0</v>
      </c>
      <c r="AN6" s="40">
        <f t="shared" si="1"/>
        <v>0</v>
      </c>
      <c r="AO6" s="45">
        <f t="shared" si="1"/>
        <v>0</v>
      </c>
      <c r="AP6" s="46">
        <f>SUM(E6:Z6)</f>
        <v>0</v>
      </c>
      <c r="AQ6" s="47" t="str">
        <f>AP6/D6</f>
        <v>#DIV/0!</v>
      </c>
      <c r="AR6" s="40">
        <f>SUM(AA6:AO6)</f>
        <v>0</v>
      </c>
      <c r="AS6" s="48" t="str">
        <f>AR6/D6</f>
        <v>#DIV/0!</v>
      </c>
    </row>
    <row r="7" ht="24.0" customHeight="1">
      <c r="A7" s="49"/>
      <c r="B7" s="51" t="s">
        <v>53</v>
      </c>
      <c r="C7" s="52">
        <f>C8</f>
        <v>20298600</v>
      </c>
      <c r="D7" s="53">
        <f t="shared" si="2"/>
        <v>0</v>
      </c>
      <c r="E7" s="54">
        <f t="shared" ref="E7:AS7" si="3">E8</f>
        <v>0</v>
      </c>
      <c r="F7" s="54">
        <f t="shared" si="3"/>
        <v>0</v>
      </c>
      <c r="G7" s="54">
        <f t="shared" si="3"/>
        <v>0</v>
      </c>
      <c r="H7" s="54">
        <f t="shared" si="3"/>
        <v>0</v>
      </c>
      <c r="I7" s="54">
        <f t="shared" si="3"/>
        <v>0</v>
      </c>
      <c r="J7" s="54">
        <f t="shared" si="3"/>
        <v>0</v>
      </c>
      <c r="K7" s="54">
        <f t="shared" si="3"/>
        <v>0</v>
      </c>
      <c r="L7" s="54">
        <f t="shared" si="3"/>
        <v>0</v>
      </c>
      <c r="M7" s="54">
        <f t="shared" si="3"/>
        <v>0</v>
      </c>
      <c r="N7" s="54">
        <f t="shared" si="3"/>
        <v>0</v>
      </c>
      <c r="O7" s="54">
        <f t="shared" si="3"/>
        <v>0</v>
      </c>
      <c r="P7" s="54">
        <f t="shared" si="3"/>
        <v>0</v>
      </c>
      <c r="Q7" s="54">
        <f t="shared" si="3"/>
        <v>0</v>
      </c>
      <c r="R7" s="54">
        <f t="shared" si="3"/>
        <v>0</v>
      </c>
      <c r="S7" s="54">
        <f t="shared" si="3"/>
        <v>0</v>
      </c>
      <c r="T7" s="54">
        <f t="shared" si="3"/>
        <v>0</v>
      </c>
      <c r="U7" s="54">
        <f t="shared" si="3"/>
        <v>0</v>
      </c>
      <c r="V7" s="54">
        <f t="shared" si="3"/>
        <v>0</v>
      </c>
      <c r="W7" s="54">
        <f t="shared" si="3"/>
        <v>0</v>
      </c>
      <c r="X7" s="54">
        <f t="shared" si="3"/>
        <v>0</v>
      </c>
      <c r="Y7" s="54">
        <f t="shared" si="3"/>
        <v>0</v>
      </c>
      <c r="Z7" s="54">
        <f t="shared" si="3"/>
        <v>0</v>
      </c>
      <c r="AA7" s="54">
        <f t="shared" si="3"/>
        <v>0</v>
      </c>
      <c r="AB7" s="54">
        <f t="shared" si="3"/>
        <v>0</v>
      </c>
      <c r="AC7" s="54">
        <f t="shared" si="3"/>
        <v>0</v>
      </c>
      <c r="AD7" s="54">
        <f t="shared" si="3"/>
        <v>0</v>
      </c>
      <c r="AE7" s="54">
        <f t="shared" si="3"/>
        <v>0</v>
      </c>
      <c r="AF7" s="54">
        <f t="shared" si="3"/>
        <v>0</v>
      </c>
      <c r="AG7" s="54">
        <f t="shared" si="3"/>
        <v>0</v>
      </c>
      <c r="AH7" s="54">
        <f t="shared" si="3"/>
        <v>0</v>
      </c>
      <c r="AI7" s="54">
        <f t="shared" si="3"/>
        <v>0</v>
      </c>
      <c r="AJ7" s="54">
        <f t="shared" si="3"/>
        <v>0</v>
      </c>
      <c r="AK7" s="54">
        <f t="shared" si="3"/>
        <v>0</v>
      </c>
      <c r="AL7" s="54">
        <f t="shared" si="3"/>
        <v>0</v>
      </c>
      <c r="AM7" s="54">
        <f t="shared" si="3"/>
        <v>0</v>
      </c>
      <c r="AN7" s="54">
        <f t="shared" si="3"/>
        <v>0</v>
      </c>
      <c r="AO7" s="54">
        <f t="shared" si="3"/>
        <v>0</v>
      </c>
      <c r="AP7" s="54">
        <f t="shared" si="3"/>
        <v>0</v>
      </c>
      <c r="AQ7" s="54" t="str">
        <f t="shared" si="3"/>
        <v>#DIV/0!</v>
      </c>
      <c r="AR7" s="54">
        <f t="shared" si="3"/>
        <v>0</v>
      </c>
      <c r="AS7" s="54" t="str">
        <f t="shared" si="3"/>
        <v>#DIV/0!</v>
      </c>
    </row>
    <row r="8" ht="44.25" customHeight="1">
      <c r="A8" s="56"/>
      <c r="B8" s="57" t="s">
        <v>115</v>
      </c>
      <c r="C8" s="58">
        <f>SUM(C9)</f>
        <v>20298600</v>
      </c>
      <c r="D8" s="59">
        <f t="shared" si="2"/>
        <v>0</v>
      </c>
      <c r="E8" s="60">
        <f t="shared" ref="E8:AO8" si="4">SUM(E9)</f>
        <v>0</v>
      </c>
      <c r="F8" s="61">
        <f t="shared" si="4"/>
        <v>0</v>
      </c>
      <c r="G8" s="61">
        <f t="shared" si="4"/>
        <v>0</v>
      </c>
      <c r="H8" s="61">
        <f t="shared" si="4"/>
        <v>0</v>
      </c>
      <c r="I8" s="61">
        <f t="shared" si="4"/>
        <v>0</v>
      </c>
      <c r="J8" s="61">
        <f t="shared" si="4"/>
        <v>0</v>
      </c>
      <c r="K8" s="61">
        <f t="shared" si="4"/>
        <v>0</v>
      </c>
      <c r="L8" s="61">
        <f t="shared" si="4"/>
        <v>0</v>
      </c>
      <c r="M8" s="61">
        <f t="shared" si="4"/>
        <v>0</v>
      </c>
      <c r="N8" s="61">
        <f t="shared" si="4"/>
        <v>0</v>
      </c>
      <c r="O8" s="61">
        <f t="shared" si="4"/>
        <v>0</v>
      </c>
      <c r="P8" s="61">
        <f t="shared" si="4"/>
        <v>0</v>
      </c>
      <c r="Q8" s="61">
        <f t="shared" si="4"/>
        <v>0</v>
      </c>
      <c r="R8" s="61">
        <f t="shared" si="4"/>
        <v>0</v>
      </c>
      <c r="S8" s="61">
        <f t="shared" si="4"/>
        <v>0</v>
      </c>
      <c r="T8" s="61">
        <f t="shared" si="4"/>
        <v>0</v>
      </c>
      <c r="U8" s="61">
        <f t="shared" si="4"/>
        <v>0</v>
      </c>
      <c r="V8" s="61">
        <f t="shared" si="4"/>
        <v>0</v>
      </c>
      <c r="W8" s="61">
        <f t="shared" si="4"/>
        <v>0</v>
      </c>
      <c r="X8" s="61">
        <f t="shared" si="4"/>
        <v>0</v>
      </c>
      <c r="Y8" s="61">
        <f t="shared" si="4"/>
        <v>0</v>
      </c>
      <c r="Z8" s="61">
        <f t="shared" si="4"/>
        <v>0</v>
      </c>
      <c r="AA8" s="62">
        <f t="shared" si="4"/>
        <v>0</v>
      </c>
      <c r="AB8" s="61">
        <f t="shared" si="4"/>
        <v>0</v>
      </c>
      <c r="AC8" s="61">
        <f t="shared" si="4"/>
        <v>0</v>
      </c>
      <c r="AD8" s="61">
        <f t="shared" si="4"/>
        <v>0</v>
      </c>
      <c r="AE8" s="61">
        <f t="shared" si="4"/>
        <v>0</v>
      </c>
      <c r="AF8" s="61">
        <f t="shared" si="4"/>
        <v>0</v>
      </c>
      <c r="AG8" s="61">
        <f t="shared" si="4"/>
        <v>0</v>
      </c>
      <c r="AH8" s="61">
        <f t="shared" si="4"/>
        <v>0</v>
      </c>
      <c r="AI8" s="61">
        <f t="shared" si="4"/>
        <v>0</v>
      </c>
      <c r="AJ8" s="61">
        <f t="shared" si="4"/>
        <v>0</v>
      </c>
      <c r="AK8" s="61">
        <f t="shared" si="4"/>
        <v>0</v>
      </c>
      <c r="AL8" s="61">
        <f t="shared" si="4"/>
        <v>0</v>
      </c>
      <c r="AM8" s="61">
        <f t="shared" si="4"/>
        <v>0</v>
      </c>
      <c r="AN8" s="61">
        <f t="shared" si="4"/>
        <v>0</v>
      </c>
      <c r="AO8" s="63">
        <f t="shared" si="4"/>
        <v>0</v>
      </c>
      <c r="AP8" s="62">
        <f t="shared" ref="AP8:AP14" si="6">SUM(E8:Z8)</f>
        <v>0</v>
      </c>
      <c r="AQ8" s="64" t="str">
        <f t="shared" ref="AQ8:AQ14" si="7">AP8/D8</f>
        <v>#DIV/0!</v>
      </c>
      <c r="AR8" s="65">
        <f t="shared" ref="AR8:AR14" si="8">SUM(AA8:AO8)</f>
        <v>0</v>
      </c>
      <c r="AS8" s="66" t="str">
        <f t="shared" ref="AS8:AS14" si="9">AR8/D8</f>
        <v>#DIV/0!</v>
      </c>
    </row>
    <row r="9" ht="24.0" customHeight="1">
      <c r="A9" s="67">
        <v>11.0</v>
      </c>
      <c r="B9" s="68" t="s">
        <v>128</v>
      </c>
      <c r="C9" s="69">
        <v>2.02986E7</v>
      </c>
      <c r="D9" s="41">
        <f t="shared" si="2"/>
        <v>0</v>
      </c>
      <c r="E9" s="70">
        <f t="shared" ref="E9:AO9" si="5">SUM(E10:E14)</f>
        <v>0</v>
      </c>
      <c r="F9" s="70">
        <f t="shared" si="5"/>
        <v>0</v>
      </c>
      <c r="G9" s="70">
        <f t="shared" si="5"/>
        <v>0</v>
      </c>
      <c r="H9" s="70">
        <f t="shared" si="5"/>
        <v>0</v>
      </c>
      <c r="I9" s="70">
        <f t="shared" si="5"/>
        <v>0</v>
      </c>
      <c r="J9" s="70">
        <f t="shared" si="5"/>
        <v>0</v>
      </c>
      <c r="K9" s="70">
        <f t="shared" si="5"/>
        <v>0</v>
      </c>
      <c r="L9" s="70">
        <f t="shared" si="5"/>
        <v>0</v>
      </c>
      <c r="M9" s="70">
        <f t="shared" si="5"/>
        <v>0</v>
      </c>
      <c r="N9" s="70">
        <f t="shared" si="5"/>
        <v>0</v>
      </c>
      <c r="O9" s="70">
        <f t="shared" si="5"/>
        <v>0</v>
      </c>
      <c r="P9" s="70">
        <f t="shared" si="5"/>
        <v>0</v>
      </c>
      <c r="Q9" s="70">
        <f t="shared" si="5"/>
        <v>0</v>
      </c>
      <c r="R9" s="70">
        <f t="shared" si="5"/>
        <v>0</v>
      </c>
      <c r="S9" s="70">
        <f t="shared" si="5"/>
        <v>0</v>
      </c>
      <c r="T9" s="70">
        <f t="shared" si="5"/>
        <v>0</v>
      </c>
      <c r="U9" s="70">
        <f t="shared" si="5"/>
        <v>0</v>
      </c>
      <c r="V9" s="70">
        <f t="shared" si="5"/>
        <v>0</v>
      </c>
      <c r="W9" s="70">
        <f t="shared" si="5"/>
        <v>0</v>
      </c>
      <c r="X9" s="70">
        <f t="shared" si="5"/>
        <v>0</v>
      </c>
      <c r="Y9" s="70">
        <f t="shared" si="5"/>
        <v>0</v>
      </c>
      <c r="Z9" s="70">
        <f t="shared" si="5"/>
        <v>0</v>
      </c>
      <c r="AA9" s="70">
        <f t="shared" si="5"/>
        <v>0</v>
      </c>
      <c r="AB9" s="70">
        <f t="shared" si="5"/>
        <v>0</v>
      </c>
      <c r="AC9" s="70">
        <f t="shared" si="5"/>
        <v>0</v>
      </c>
      <c r="AD9" s="70">
        <f t="shared" si="5"/>
        <v>0</v>
      </c>
      <c r="AE9" s="70">
        <f t="shared" si="5"/>
        <v>0</v>
      </c>
      <c r="AF9" s="70">
        <f t="shared" si="5"/>
        <v>0</v>
      </c>
      <c r="AG9" s="70">
        <f t="shared" si="5"/>
        <v>0</v>
      </c>
      <c r="AH9" s="70">
        <f t="shared" si="5"/>
        <v>0</v>
      </c>
      <c r="AI9" s="70">
        <f t="shared" si="5"/>
        <v>0</v>
      </c>
      <c r="AJ9" s="70">
        <f t="shared" si="5"/>
        <v>0</v>
      </c>
      <c r="AK9" s="70">
        <f t="shared" si="5"/>
        <v>0</v>
      </c>
      <c r="AL9" s="70">
        <f t="shared" si="5"/>
        <v>0</v>
      </c>
      <c r="AM9" s="70">
        <f t="shared" si="5"/>
        <v>0</v>
      </c>
      <c r="AN9" s="70">
        <f t="shared" si="5"/>
        <v>0</v>
      </c>
      <c r="AO9" s="70">
        <f t="shared" si="5"/>
        <v>0</v>
      </c>
      <c r="AP9" s="71">
        <f t="shared" si="6"/>
        <v>0</v>
      </c>
      <c r="AQ9" s="72" t="str">
        <f t="shared" si="7"/>
        <v>#DIV/0!</v>
      </c>
      <c r="AR9" s="73">
        <f t="shared" si="8"/>
        <v>0</v>
      </c>
      <c r="AS9" s="74" t="str">
        <f t="shared" si="9"/>
        <v>#DIV/0!</v>
      </c>
    </row>
    <row r="10" ht="24.0" customHeight="1">
      <c r="A10" s="75"/>
      <c r="B10" s="76" t="s">
        <v>58</v>
      </c>
      <c r="C10" s="69"/>
      <c r="D10" s="41">
        <f t="shared" si="2"/>
        <v>0</v>
      </c>
      <c r="E10" s="77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9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80"/>
      <c r="AP10" s="71">
        <f t="shared" si="6"/>
        <v>0</v>
      </c>
      <c r="AQ10" s="72" t="str">
        <f t="shared" si="7"/>
        <v>#DIV/0!</v>
      </c>
      <c r="AR10" s="73">
        <f t="shared" si="8"/>
        <v>0</v>
      </c>
      <c r="AS10" s="74" t="str">
        <f t="shared" si="9"/>
        <v>#DIV/0!</v>
      </c>
    </row>
    <row r="11" ht="24.0" customHeight="1">
      <c r="A11" s="75"/>
      <c r="B11" s="76" t="s">
        <v>59</v>
      </c>
      <c r="C11" s="69"/>
      <c r="D11" s="41">
        <f t="shared" si="2"/>
        <v>0</v>
      </c>
      <c r="E11" s="77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9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80"/>
      <c r="AP11" s="71">
        <f t="shared" si="6"/>
        <v>0</v>
      </c>
      <c r="AQ11" s="72" t="str">
        <f t="shared" si="7"/>
        <v>#DIV/0!</v>
      </c>
      <c r="AR11" s="73">
        <f t="shared" si="8"/>
        <v>0</v>
      </c>
      <c r="AS11" s="74" t="str">
        <f t="shared" si="9"/>
        <v>#DIV/0!</v>
      </c>
    </row>
    <row r="12" ht="24.0" customHeight="1">
      <c r="A12" s="75"/>
      <c r="B12" s="76" t="s">
        <v>60</v>
      </c>
      <c r="C12" s="69"/>
      <c r="D12" s="41">
        <f t="shared" si="2"/>
        <v>0</v>
      </c>
      <c r="E12" s="77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9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80"/>
      <c r="AP12" s="71">
        <f t="shared" si="6"/>
        <v>0</v>
      </c>
      <c r="AQ12" s="72" t="str">
        <f t="shared" si="7"/>
        <v>#DIV/0!</v>
      </c>
      <c r="AR12" s="73">
        <f t="shared" si="8"/>
        <v>0</v>
      </c>
      <c r="AS12" s="74" t="str">
        <f t="shared" si="9"/>
        <v>#DIV/0!</v>
      </c>
    </row>
    <row r="13" ht="24.0" customHeight="1">
      <c r="A13" s="75"/>
      <c r="B13" s="76" t="s">
        <v>61</v>
      </c>
      <c r="C13" s="69"/>
      <c r="D13" s="41">
        <f t="shared" si="2"/>
        <v>0</v>
      </c>
      <c r="E13" s="77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9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80"/>
      <c r="AP13" s="71">
        <f t="shared" si="6"/>
        <v>0</v>
      </c>
      <c r="AQ13" s="72" t="str">
        <f t="shared" si="7"/>
        <v>#DIV/0!</v>
      </c>
      <c r="AR13" s="73">
        <f t="shared" si="8"/>
        <v>0</v>
      </c>
      <c r="AS13" s="74" t="str">
        <f t="shared" si="9"/>
        <v>#DIV/0!</v>
      </c>
    </row>
    <row r="14" ht="24.0" customHeight="1">
      <c r="A14" s="75"/>
      <c r="B14" s="76" t="s">
        <v>62</v>
      </c>
      <c r="C14" s="69"/>
      <c r="D14" s="41">
        <f t="shared" si="2"/>
        <v>0</v>
      </c>
      <c r="E14" s="77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9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80"/>
      <c r="AP14" s="71">
        <f t="shared" si="6"/>
        <v>0</v>
      </c>
      <c r="AQ14" s="72" t="str">
        <f t="shared" si="7"/>
        <v>#DIV/0!</v>
      </c>
      <c r="AR14" s="73">
        <f t="shared" si="8"/>
        <v>0</v>
      </c>
      <c r="AS14" s="74" t="str">
        <f t="shared" si="9"/>
        <v>#DIV/0!</v>
      </c>
    </row>
    <row r="15" ht="24.0" customHeight="1">
      <c r="A15" s="75"/>
      <c r="B15" s="81"/>
      <c r="C15" s="82"/>
      <c r="D15" s="41"/>
      <c r="E15" s="77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9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80"/>
      <c r="AP15" s="79"/>
      <c r="AQ15" s="83"/>
      <c r="AR15" s="84"/>
      <c r="AS15" s="85"/>
    </row>
    <row r="16" ht="24.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ht="24.0" customHeight="1">
      <c r="A17" s="1"/>
      <c r="B17" s="1" t="s">
        <v>129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ht="24.0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ht="24.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ht="24.0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ht="24.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ht="24.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ht="24.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ht="24.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ht="24.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ht="24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ht="24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ht="24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ht="24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ht="24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ht="24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ht="24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ht="24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ht="24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ht="24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ht="24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ht="24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ht="24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ht="24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ht="24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ht="24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ht="24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ht="24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ht="24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ht="24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ht="24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ht="24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ht="24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ht="24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ht="24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ht="24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ht="24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ht="24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ht="24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ht="24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ht="24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ht="24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ht="24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ht="24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ht="24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ht="24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ht="24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ht="24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ht="24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ht="24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ht="24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ht="24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ht="24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ht="24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ht="24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ht="24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  <row r="72" ht="24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</row>
    <row r="73" ht="24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</row>
    <row r="74" ht="24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</row>
    <row r="75" ht="24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</row>
    <row r="76" ht="24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</row>
    <row r="77" ht="24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</row>
    <row r="78" ht="24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</row>
    <row r="79" ht="24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</row>
    <row r="80" ht="24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</row>
    <row r="81" ht="24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</row>
    <row r="82" ht="24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</row>
    <row r="83" ht="24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</row>
    <row r="84" ht="24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</row>
    <row r="85" ht="24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</row>
    <row r="86" ht="24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</row>
    <row r="87" ht="24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</row>
    <row r="88" ht="24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</row>
    <row r="89" ht="24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</row>
    <row r="90" ht="24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</row>
    <row r="91" ht="24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</row>
    <row r="92" ht="24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</row>
    <row r="93" ht="24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</row>
    <row r="94" ht="24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</row>
    <row r="95" ht="24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</row>
    <row r="96" ht="24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</row>
    <row r="97" ht="24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</row>
    <row r="98" ht="24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</row>
    <row r="99" ht="24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</row>
    <row r="100" ht="24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</row>
    <row r="101" ht="24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</row>
    <row r="102" ht="24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</row>
    <row r="103" ht="24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</row>
    <row r="104" ht="24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</row>
    <row r="105" ht="24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</row>
    <row r="106" ht="24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</row>
    <row r="107" ht="24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</row>
    <row r="108" ht="24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</row>
    <row r="109" ht="24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</row>
    <row r="110" ht="24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</row>
    <row r="111" ht="24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</row>
    <row r="112" ht="24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</row>
    <row r="113" ht="24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</row>
    <row r="114" ht="24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</row>
    <row r="115" ht="24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</row>
    <row r="116" ht="24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</row>
    <row r="117" ht="24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</row>
    <row r="118" ht="24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</row>
    <row r="119" ht="24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</row>
    <row r="120" ht="24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</row>
    <row r="121" ht="24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</row>
    <row r="122" ht="24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</row>
    <row r="123" ht="24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</row>
    <row r="124" ht="24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</row>
    <row r="125" ht="24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</row>
    <row r="126" ht="24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</row>
    <row r="127" ht="24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</row>
    <row r="128" ht="24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</row>
    <row r="129" ht="24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</row>
    <row r="130" ht="24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</row>
    <row r="131" ht="24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</row>
    <row r="132" ht="24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</row>
    <row r="133" ht="24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</row>
    <row r="134" ht="24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</row>
    <row r="135" ht="24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</row>
    <row r="136" ht="24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</row>
    <row r="137" ht="24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</row>
    <row r="138" ht="24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</row>
    <row r="139" ht="24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</row>
    <row r="140" ht="24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</row>
    <row r="141" ht="24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</row>
    <row r="142" ht="24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</row>
    <row r="143" ht="24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</row>
    <row r="144" ht="24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</row>
    <row r="145" ht="24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</row>
    <row r="146" ht="24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</row>
    <row r="147" ht="24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</row>
    <row r="148" ht="24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</row>
    <row r="149" ht="24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</row>
    <row r="150" ht="24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</row>
    <row r="151" ht="24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</row>
    <row r="152" ht="24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</row>
    <row r="153" ht="24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</row>
    <row r="154" ht="24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</row>
    <row r="155" ht="24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</row>
    <row r="156" ht="24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</row>
    <row r="157" ht="24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</row>
    <row r="158" ht="24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</row>
    <row r="159" ht="24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</row>
    <row r="160" ht="24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</row>
    <row r="161" ht="24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</row>
    <row r="162" ht="24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</row>
    <row r="163" ht="24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</row>
    <row r="164" ht="24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</row>
    <row r="165" ht="24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</row>
    <row r="166" ht="24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</row>
    <row r="167" ht="24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</row>
    <row r="168" ht="24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</row>
    <row r="169" ht="24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</row>
    <row r="170" ht="24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</row>
    <row r="171" ht="24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</row>
    <row r="172" ht="24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</row>
    <row r="173" ht="24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</row>
    <row r="174" ht="24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</row>
    <row r="175" ht="24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</row>
    <row r="176" ht="24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</row>
    <row r="177" ht="24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</row>
    <row r="178" ht="24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</row>
    <row r="179" ht="24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</row>
    <row r="180" ht="24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</row>
    <row r="181" ht="24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</row>
    <row r="182" ht="24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</row>
    <row r="183" ht="24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</row>
    <row r="184" ht="24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</row>
    <row r="185" ht="24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</row>
    <row r="186" ht="24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</row>
    <row r="187" ht="24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</row>
    <row r="188" ht="24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</row>
    <row r="189" ht="24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</row>
    <row r="190" ht="24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</row>
    <row r="191" ht="24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</row>
    <row r="192" ht="24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</row>
    <row r="193" ht="24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</row>
    <row r="194" ht="24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</row>
    <row r="195" ht="24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</row>
    <row r="196" ht="24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</row>
    <row r="197" ht="24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</row>
    <row r="198" ht="24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</row>
    <row r="199" ht="24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</row>
    <row r="200" ht="24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</row>
    <row r="201" ht="24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</row>
    <row r="202" ht="24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</row>
    <row r="203" ht="24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</row>
    <row r="204" ht="24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</row>
    <row r="205" ht="24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</row>
    <row r="206" ht="24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</row>
    <row r="207" ht="24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</row>
    <row r="208" ht="24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</row>
    <row r="209" ht="24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</row>
    <row r="210" ht="24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</row>
    <row r="211" ht="24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</row>
    <row r="212" ht="24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</row>
    <row r="213" ht="24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</row>
    <row r="214" ht="24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</row>
    <row r="215" ht="24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</row>
    <row r="216" ht="24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</row>
    <row r="217" ht="24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</row>
    <row r="218" ht="24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</row>
    <row r="219" ht="24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</row>
    <row r="220" ht="24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</row>
    <row r="221" ht="24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</row>
    <row r="222" ht="24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</row>
    <row r="223" ht="24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</row>
    <row r="224" ht="24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</row>
    <row r="225" ht="24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</row>
    <row r="226" ht="24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</row>
    <row r="227" ht="24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</row>
    <row r="228" ht="24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</row>
    <row r="229" ht="24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</row>
    <row r="230" ht="24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</row>
    <row r="231" ht="24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</row>
    <row r="232" ht="24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</row>
    <row r="233" ht="24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</row>
    <row r="234" ht="24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</row>
    <row r="235" ht="24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</row>
    <row r="236" ht="24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</row>
    <row r="237" ht="24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</row>
    <row r="238" ht="24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</row>
    <row r="239" ht="24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</row>
    <row r="240" ht="24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</row>
    <row r="241" ht="24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</row>
    <row r="242" ht="24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</row>
    <row r="243" ht="24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</row>
    <row r="244" ht="24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</row>
    <row r="245" ht="24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</row>
    <row r="246" ht="24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</row>
    <row r="247" ht="24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</row>
    <row r="248" ht="24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</row>
    <row r="249" ht="24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</row>
    <row r="250" ht="24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</row>
    <row r="251" ht="24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</row>
    <row r="252" ht="24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</row>
    <row r="253" ht="24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</row>
    <row r="254" ht="24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</row>
    <row r="255" ht="24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</row>
    <row r="256" ht="24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</row>
    <row r="257" ht="24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</row>
    <row r="258" ht="24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</row>
    <row r="259" ht="24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</row>
    <row r="260" ht="24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</row>
    <row r="261" ht="24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</row>
    <row r="262" ht="24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</row>
    <row r="263" ht="24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</row>
    <row r="264" ht="24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</row>
    <row r="265" ht="24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</row>
    <row r="266" ht="24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</row>
    <row r="267" ht="24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</row>
    <row r="268" ht="24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</row>
    <row r="269" ht="24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</row>
    <row r="270" ht="24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</row>
    <row r="271" ht="24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</row>
    <row r="272" ht="24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</row>
    <row r="273" ht="24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</row>
    <row r="274" ht="24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</row>
    <row r="275" ht="24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</row>
    <row r="276" ht="24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</row>
    <row r="277" ht="24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</row>
    <row r="278" ht="24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</row>
    <row r="279" ht="24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</row>
    <row r="280" ht="24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</row>
    <row r="281" ht="24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</row>
    <row r="282" ht="24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</row>
    <row r="283" ht="24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</row>
    <row r="284" ht="24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</row>
    <row r="285" ht="24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</row>
    <row r="286" ht="24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</row>
    <row r="287" ht="24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</row>
    <row r="288" ht="24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</row>
    <row r="289" ht="24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</row>
    <row r="290" ht="24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</row>
    <row r="291" ht="24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</row>
    <row r="292" ht="24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</row>
    <row r="293" ht="24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</row>
    <row r="294" ht="24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</row>
    <row r="295" ht="24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</row>
    <row r="296" ht="24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</row>
    <row r="297" ht="24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</row>
    <row r="298" ht="24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</row>
    <row r="299" ht="24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</row>
    <row r="300" ht="24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</row>
    <row r="301" ht="24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</row>
    <row r="302" ht="24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</row>
    <row r="303" ht="24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</row>
    <row r="304" ht="24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</row>
    <row r="305" ht="24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</row>
    <row r="306" ht="24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</row>
    <row r="307" ht="24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</row>
    <row r="308" ht="24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</row>
    <row r="309" ht="24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</row>
    <row r="310" ht="24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</row>
    <row r="311" ht="24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</row>
    <row r="312" ht="24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</row>
    <row r="313" ht="24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</row>
    <row r="314" ht="24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</row>
    <row r="315" ht="24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</row>
    <row r="316" ht="24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</row>
    <row r="317" ht="24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</row>
    <row r="318" ht="24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</row>
    <row r="319" ht="24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</row>
    <row r="320" ht="24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</row>
    <row r="321" ht="24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</row>
    <row r="322" ht="24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</row>
    <row r="323" ht="24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</row>
    <row r="324" ht="24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</row>
    <row r="325" ht="24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</row>
    <row r="326" ht="24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</row>
    <row r="327" ht="24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</row>
    <row r="328" ht="24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</row>
    <row r="329" ht="24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</row>
    <row r="330" ht="24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</row>
    <row r="331" ht="24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</row>
    <row r="332" ht="24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</row>
    <row r="333" ht="24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</row>
    <row r="334" ht="24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</row>
    <row r="335" ht="24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</row>
    <row r="336" ht="24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</row>
    <row r="337" ht="24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</row>
    <row r="338" ht="24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</row>
    <row r="339" ht="24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</row>
    <row r="340" ht="24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</row>
    <row r="341" ht="24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</row>
    <row r="342" ht="24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</row>
    <row r="343" ht="24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</row>
    <row r="344" ht="24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</row>
    <row r="345" ht="24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</row>
    <row r="346" ht="24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</row>
    <row r="347" ht="24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</row>
    <row r="348" ht="24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</row>
    <row r="349" ht="24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</row>
    <row r="350" ht="24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</row>
    <row r="351" ht="24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</row>
    <row r="352" ht="24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</row>
    <row r="353" ht="24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</row>
    <row r="354" ht="24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</row>
    <row r="355" ht="24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</row>
    <row r="356" ht="24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</row>
    <row r="357" ht="24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</row>
    <row r="358" ht="24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</row>
    <row r="359" ht="24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</row>
    <row r="360" ht="24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</row>
    <row r="361" ht="24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</row>
    <row r="362" ht="24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</row>
    <row r="363" ht="24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</row>
    <row r="364" ht="24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</row>
    <row r="365" ht="24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</row>
    <row r="366" ht="24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</row>
    <row r="367" ht="24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</row>
    <row r="368" ht="24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</row>
    <row r="369" ht="24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</row>
    <row r="370" ht="24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</row>
    <row r="371" ht="24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</row>
    <row r="372" ht="24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</row>
    <row r="373" ht="24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</row>
    <row r="374" ht="24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</row>
    <row r="375" ht="24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</row>
    <row r="376" ht="24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</row>
    <row r="377" ht="24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</row>
    <row r="378" ht="24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</row>
    <row r="379" ht="24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</row>
    <row r="380" ht="24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</row>
    <row r="381" ht="24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</row>
    <row r="382" ht="24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</row>
    <row r="383" ht="24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</row>
    <row r="384" ht="24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</row>
    <row r="385" ht="24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</row>
    <row r="386" ht="24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</row>
    <row r="387" ht="24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</row>
    <row r="388" ht="24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</row>
    <row r="389" ht="24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</row>
    <row r="390" ht="24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</row>
    <row r="391" ht="24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</row>
    <row r="392" ht="24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</row>
    <row r="393" ht="24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</row>
    <row r="394" ht="24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</row>
    <row r="395" ht="24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</row>
    <row r="396" ht="24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</row>
    <row r="397" ht="24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</row>
    <row r="398" ht="24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</row>
    <row r="399" ht="24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</row>
    <row r="400" ht="24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</row>
    <row r="401" ht="24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</row>
    <row r="402" ht="24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</row>
    <row r="403" ht="24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</row>
    <row r="404" ht="24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</row>
    <row r="405" ht="24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</row>
    <row r="406" ht="24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</row>
    <row r="407" ht="24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</row>
    <row r="408" ht="24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</row>
    <row r="409" ht="24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</row>
    <row r="410" ht="24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</row>
    <row r="411" ht="24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</row>
    <row r="412" ht="24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</row>
    <row r="413" ht="24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</row>
    <row r="414" ht="24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</row>
    <row r="415" ht="24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</row>
    <row r="416" ht="24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</row>
    <row r="417" ht="24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</row>
    <row r="418" ht="24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</row>
    <row r="419" ht="24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</row>
    <row r="420" ht="24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</row>
    <row r="421" ht="24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</row>
    <row r="422" ht="24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</row>
    <row r="423" ht="24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</row>
    <row r="424" ht="24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</row>
    <row r="425" ht="24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</row>
    <row r="426" ht="24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</row>
    <row r="427" ht="24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</row>
    <row r="428" ht="24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</row>
    <row r="429" ht="24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</row>
    <row r="430" ht="24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</row>
    <row r="431" ht="24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</row>
    <row r="432" ht="24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</row>
    <row r="433" ht="24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</row>
    <row r="434" ht="24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</row>
    <row r="435" ht="24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</row>
    <row r="436" ht="24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</row>
    <row r="437" ht="24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</row>
    <row r="438" ht="24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</row>
    <row r="439" ht="24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</row>
    <row r="440" ht="24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</row>
    <row r="441" ht="24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</row>
    <row r="442" ht="24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</row>
    <row r="443" ht="24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</row>
    <row r="444" ht="24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</row>
    <row r="445" ht="24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</row>
    <row r="446" ht="24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</row>
    <row r="447" ht="24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</row>
    <row r="448" ht="24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</row>
    <row r="449" ht="24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</row>
    <row r="450" ht="24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</row>
    <row r="451" ht="24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</row>
    <row r="452" ht="24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</row>
    <row r="453" ht="24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</row>
    <row r="454" ht="24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</row>
    <row r="455" ht="24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</row>
    <row r="456" ht="24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</row>
    <row r="457" ht="24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</row>
    <row r="458" ht="24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</row>
    <row r="459" ht="24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</row>
    <row r="460" ht="24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</row>
    <row r="461" ht="24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</row>
    <row r="462" ht="24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</row>
    <row r="463" ht="24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</row>
    <row r="464" ht="24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</row>
    <row r="465" ht="24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</row>
    <row r="466" ht="24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</row>
    <row r="467" ht="24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</row>
    <row r="468" ht="24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</row>
    <row r="469" ht="24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</row>
    <row r="470" ht="24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</row>
    <row r="471" ht="24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</row>
    <row r="472" ht="24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</row>
    <row r="473" ht="24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</row>
    <row r="474" ht="24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</row>
    <row r="475" ht="24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</row>
    <row r="476" ht="24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</row>
    <row r="477" ht="24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</row>
    <row r="478" ht="24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</row>
    <row r="479" ht="24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</row>
    <row r="480" ht="24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</row>
    <row r="481" ht="24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</row>
    <row r="482" ht="24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</row>
    <row r="483" ht="24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</row>
    <row r="484" ht="24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</row>
    <row r="485" ht="24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</row>
    <row r="486" ht="24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</row>
    <row r="487" ht="24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</row>
    <row r="488" ht="24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</row>
    <row r="489" ht="24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</row>
    <row r="490" ht="24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</row>
    <row r="491" ht="24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</row>
    <row r="492" ht="24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</row>
    <row r="493" ht="24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</row>
    <row r="494" ht="24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</row>
    <row r="495" ht="24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</row>
    <row r="496" ht="24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</row>
    <row r="497" ht="24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</row>
    <row r="498" ht="24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</row>
    <row r="499" ht="24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</row>
    <row r="500" ht="24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</row>
    <row r="501" ht="24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</row>
    <row r="502" ht="24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</row>
    <row r="503" ht="24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</row>
    <row r="504" ht="24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</row>
    <row r="505" ht="24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</row>
    <row r="506" ht="24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</row>
    <row r="507" ht="24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</row>
    <row r="508" ht="24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</row>
    <row r="509" ht="24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</row>
    <row r="510" ht="24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ht="24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ht="24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ht="24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</row>
    <row r="514" ht="24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</row>
    <row r="515" ht="24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</row>
    <row r="516" ht="24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</row>
    <row r="517" ht="24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</row>
    <row r="518" ht="24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</row>
    <row r="519" ht="24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</row>
    <row r="520" ht="24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</row>
    <row r="521" ht="24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</row>
    <row r="522" ht="24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</row>
    <row r="523" ht="24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</row>
    <row r="524" ht="24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</row>
    <row r="525" ht="24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</row>
    <row r="526" ht="24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</row>
    <row r="527" ht="24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</row>
    <row r="528" ht="24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</row>
    <row r="529" ht="24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</row>
    <row r="530" ht="24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</row>
    <row r="531" ht="24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</row>
    <row r="532" ht="24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</row>
    <row r="533" ht="24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</row>
    <row r="534" ht="24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</row>
    <row r="535" ht="24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</row>
    <row r="536" ht="24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</row>
    <row r="537" ht="24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</row>
    <row r="538" ht="24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</row>
    <row r="539" ht="24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</row>
    <row r="540" ht="24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</row>
    <row r="541" ht="24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</row>
    <row r="542" ht="24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</row>
    <row r="543" ht="24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</row>
    <row r="544" ht="24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</row>
    <row r="545" ht="24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</row>
    <row r="546" ht="24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</row>
    <row r="547" ht="24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</row>
    <row r="548" ht="24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</row>
    <row r="549" ht="24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</row>
    <row r="550" ht="24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</row>
    <row r="551" ht="24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</row>
    <row r="552" ht="24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</row>
    <row r="553" ht="24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</row>
    <row r="554" ht="24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</row>
    <row r="555" ht="24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</row>
    <row r="556" ht="24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</row>
    <row r="557" ht="24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</row>
    <row r="558" ht="24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</row>
    <row r="559" ht="24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</row>
    <row r="560" ht="24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</row>
    <row r="561" ht="24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</row>
    <row r="562" ht="24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</row>
    <row r="563" ht="24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</row>
    <row r="564" ht="24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</row>
    <row r="565" ht="24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</row>
    <row r="566" ht="24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</row>
    <row r="567" ht="24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</row>
    <row r="568" ht="24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</row>
    <row r="569" ht="24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</row>
    <row r="570" ht="24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</row>
    <row r="571" ht="24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</row>
    <row r="572" ht="24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</row>
    <row r="573" ht="24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</row>
    <row r="574" ht="24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</row>
    <row r="575" ht="24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</row>
    <row r="576" ht="24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</row>
    <row r="577" ht="24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</row>
    <row r="578" ht="24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</row>
    <row r="579" ht="24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</row>
    <row r="580" ht="24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</row>
    <row r="581" ht="24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</row>
    <row r="582" ht="24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</row>
    <row r="583" ht="24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</row>
    <row r="584" ht="24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</row>
    <row r="585" ht="24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</row>
    <row r="586" ht="24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</row>
    <row r="587" ht="24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</row>
    <row r="588" ht="24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</row>
    <row r="589" ht="24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</row>
    <row r="590" ht="24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</row>
    <row r="591" ht="24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</row>
    <row r="592" ht="24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</row>
    <row r="593" ht="24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</row>
    <row r="594" ht="24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</row>
    <row r="595" ht="24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</row>
    <row r="596" ht="24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</row>
    <row r="597" ht="24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</row>
    <row r="598" ht="24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</row>
    <row r="599" ht="24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</row>
    <row r="600" ht="24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</row>
    <row r="601" ht="24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</row>
    <row r="602" ht="24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</row>
    <row r="603" ht="24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</row>
    <row r="604" ht="24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</row>
    <row r="605" ht="24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</row>
    <row r="606" ht="24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</row>
    <row r="607" ht="24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</row>
    <row r="608" ht="24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</row>
    <row r="609" ht="24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</row>
    <row r="610" ht="24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</row>
    <row r="611" ht="24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</row>
    <row r="612" ht="24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</row>
    <row r="613" ht="24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</row>
    <row r="614" ht="24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</row>
    <row r="615" ht="24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</row>
    <row r="616" ht="24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</row>
    <row r="617" ht="24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</row>
    <row r="618" ht="24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</row>
    <row r="619" ht="24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</row>
    <row r="620" ht="24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</row>
    <row r="621" ht="24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</row>
    <row r="622" ht="24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</row>
    <row r="623" ht="24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</row>
    <row r="624" ht="24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</row>
    <row r="625" ht="24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</row>
    <row r="626" ht="24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</row>
    <row r="627" ht="24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</row>
    <row r="628" ht="24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</row>
    <row r="629" ht="24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</row>
    <row r="630" ht="24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</row>
    <row r="631" ht="24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</row>
    <row r="632" ht="24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</row>
    <row r="633" ht="24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</row>
    <row r="634" ht="24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</row>
    <row r="635" ht="24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</row>
    <row r="636" ht="24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</row>
    <row r="637" ht="24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</row>
    <row r="638" ht="24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</row>
    <row r="639" ht="24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</row>
    <row r="640" ht="24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</row>
    <row r="641" ht="24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</row>
    <row r="642" ht="24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</row>
    <row r="643" ht="24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</row>
    <row r="644" ht="24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</row>
    <row r="645" ht="24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</row>
    <row r="646" ht="24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</row>
    <row r="647" ht="24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</row>
    <row r="648" ht="24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</row>
    <row r="649" ht="24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</row>
    <row r="650" ht="24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</row>
    <row r="651" ht="24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</row>
    <row r="652" ht="24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</row>
    <row r="653" ht="24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</row>
    <row r="654" ht="24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</row>
    <row r="655" ht="24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</row>
    <row r="656" ht="24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</row>
    <row r="657" ht="24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</row>
    <row r="658" ht="24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</row>
    <row r="659" ht="24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</row>
    <row r="660" ht="24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</row>
    <row r="661" ht="24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</row>
    <row r="662" ht="24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</row>
    <row r="663" ht="24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</row>
    <row r="664" ht="24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</row>
    <row r="665" ht="24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</row>
    <row r="666" ht="24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</row>
    <row r="667" ht="24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</row>
    <row r="668" ht="24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</row>
    <row r="669" ht="24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</row>
    <row r="670" ht="24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</row>
    <row r="671" ht="24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</row>
    <row r="672" ht="24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</row>
    <row r="673" ht="24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</row>
    <row r="674" ht="24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</row>
    <row r="675" ht="24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</row>
    <row r="676" ht="24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</row>
    <row r="677" ht="24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</row>
    <row r="678" ht="24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</row>
    <row r="679" ht="24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</row>
    <row r="680" ht="24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</row>
    <row r="681" ht="24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</row>
    <row r="682" ht="24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</row>
    <row r="683" ht="24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</row>
    <row r="684" ht="24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</row>
    <row r="685" ht="24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</row>
    <row r="686" ht="24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</row>
    <row r="687" ht="24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</row>
    <row r="688" ht="24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</row>
    <row r="689" ht="24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</row>
    <row r="690" ht="24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</row>
    <row r="691" ht="24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</row>
    <row r="692" ht="24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</row>
    <row r="693" ht="24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</row>
    <row r="694" ht="24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</row>
    <row r="695" ht="24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</row>
    <row r="696" ht="24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</row>
    <row r="697" ht="24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</row>
    <row r="698" ht="24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</row>
    <row r="699" ht="24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</row>
    <row r="700" ht="24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</row>
    <row r="701" ht="24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</row>
    <row r="702" ht="24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</row>
    <row r="703" ht="24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</row>
    <row r="704" ht="24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</row>
    <row r="705" ht="24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</row>
    <row r="706" ht="24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</row>
    <row r="707" ht="24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</row>
    <row r="708" ht="24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</row>
    <row r="709" ht="24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</row>
    <row r="710" ht="24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</row>
    <row r="711" ht="24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</row>
    <row r="712" ht="24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</row>
    <row r="713" ht="24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</row>
    <row r="714" ht="24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</row>
    <row r="715" ht="24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</row>
    <row r="716" ht="24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</row>
    <row r="717" ht="24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</row>
    <row r="718" ht="24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</row>
    <row r="719" ht="24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</row>
    <row r="720" ht="24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</row>
    <row r="721" ht="24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</row>
    <row r="722" ht="24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</row>
    <row r="723" ht="24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</row>
    <row r="724" ht="24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</row>
    <row r="725" ht="24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</row>
    <row r="726" ht="24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</row>
    <row r="727" ht="24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</row>
    <row r="728" ht="24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</row>
    <row r="729" ht="24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</row>
    <row r="730" ht="24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</row>
    <row r="731" ht="24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</row>
    <row r="732" ht="24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</row>
    <row r="733" ht="24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</row>
    <row r="734" ht="24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</row>
    <row r="735" ht="24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</row>
    <row r="736" ht="24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</row>
    <row r="737" ht="24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</row>
    <row r="738" ht="24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</row>
    <row r="739" ht="24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</row>
    <row r="740" ht="24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</row>
    <row r="741" ht="24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</row>
    <row r="742" ht="24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</row>
    <row r="743" ht="24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</row>
    <row r="744" ht="24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</row>
    <row r="745" ht="24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</row>
    <row r="746" ht="24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</row>
    <row r="747" ht="24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</row>
    <row r="748" ht="24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</row>
    <row r="749" ht="24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</row>
    <row r="750" ht="24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</row>
    <row r="751" ht="24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</row>
    <row r="752" ht="24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</row>
    <row r="753" ht="24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</row>
    <row r="754" ht="24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</row>
    <row r="755" ht="24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</row>
    <row r="756" ht="24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</row>
    <row r="757" ht="24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</row>
    <row r="758" ht="24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</row>
    <row r="759" ht="24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</row>
    <row r="760" ht="24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</row>
    <row r="761" ht="24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</row>
    <row r="762" ht="24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</row>
    <row r="763" ht="24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</row>
    <row r="764" ht="24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</row>
    <row r="765" ht="24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</row>
    <row r="766" ht="24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</row>
    <row r="767" ht="24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</row>
    <row r="768" ht="24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</row>
    <row r="769" ht="24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</row>
    <row r="770" ht="24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</row>
    <row r="771" ht="24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</row>
    <row r="772" ht="24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</row>
    <row r="773" ht="24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</row>
    <row r="774" ht="24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</row>
    <row r="775" ht="24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</row>
    <row r="776" ht="24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</row>
    <row r="777" ht="24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</row>
    <row r="778" ht="24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</row>
    <row r="779" ht="24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</row>
    <row r="780" ht="24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</row>
    <row r="781" ht="24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</row>
    <row r="782" ht="24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</row>
    <row r="783" ht="24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</row>
    <row r="784" ht="24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</row>
    <row r="785" ht="24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</row>
    <row r="786" ht="24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</row>
    <row r="787" ht="24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</row>
    <row r="788" ht="24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</row>
    <row r="789" ht="24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</row>
    <row r="790" ht="24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</row>
    <row r="791" ht="24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</row>
    <row r="792" ht="24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</row>
    <row r="793" ht="24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</row>
    <row r="794" ht="24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</row>
    <row r="795" ht="24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</row>
    <row r="796" ht="24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</row>
    <row r="797" ht="24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</row>
    <row r="798" ht="24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</row>
    <row r="799" ht="24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</row>
    <row r="800" ht="24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</row>
    <row r="801" ht="24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</row>
    <row r="802" ht="24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</row>
    <row r="803" ht="24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</row>
    <row r="804" ht="24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</row>
    <row r="805" ht="24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</row>
    <row r="806" ht="24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</row>
    <row r="807" ht="24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</row>
    <row r="808" ht="24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</row>
    <row r="809" ht="24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</row>
    <row r="810" ht="24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</row>
    <row r="811" ht="24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</row>
    <row r="812" ht="24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</row>
    <row r="813" ht="24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</row>
    <row r="814" ht="24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</row>
    <row r="815" ht="24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</row>
    <row r="816" ht="24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</row>
    <row r="817" ht="24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</row>
    <row r="818" ht="24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</row>
    <row r="819" ht="24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</row>
    <row r="820" ht="24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</row>
    <row r="821" ht="24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</row>
    <row r="822" ht="24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</row>
    <row r="823" ht="24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</row>
    <row r="824" ht="24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</row>
    <row r="825" ht="24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</row>
    <row r="826" ht="24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</row>
    <row r="827" ht="24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</row>
    <row r="828" ht="24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</row>
    <row r="829" ht="24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</row>
    <row r="830" ht="24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</row>
    <row r="831" ht="24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</row>
    <row r="832" ht="24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</row>
    <row r="833" ht="24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</row>
    <row r="834" ht="24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</row>
    <row r="835" ht="24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</row>
    <row r="836" ht="24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</row>
    <row r="837" ht="24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</row>
    <row r="838" ht="24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</row>
    <row r="839" ht="24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</row>
    <row r="840" ht="24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</row>
    <row r="841" ht="24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</row>
    <row r="842" ht="24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</row>
    <row r="843" ht="24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</row>
    <row r="844" ht="24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</row>
    <row r="845" ht="24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</row>
    <row r="846" ht="24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</row>
    <row r="847" ht="24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</row>
    <row r="848" ht="24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</row>
    <row r="849" ht="24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</row>
    <row r="850" ht="24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</row>
    <row r="851" ht="24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</row>
    <row r="852" ht="24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</row>
    <row r="853" ht="24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</row>
    <row r="854" ht="24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</row>
    <row r="855" ht="24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</row>
    <row r="856" ht="24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</row>
    <row r="857" ht="24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</row>
    <row r="858" ht="24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</row>
    <row r="859" ht="24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</row>
    <row r="860" ht="24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</row>
    <row r="861" ht="24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</row>
    <row r="862" ht="24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</row>
    <row r="863" ht="24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</row>
    <row r="864" ht="24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</row>
    <row r="865" ht="24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</row>
    <row r="866" ht="24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</row>
    <row r="867" ht="24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</row>
    <row r="868" ht="24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</row>
    <row r="869" ht="24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</row>
    <row r="870" ht="24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</row>
    <row r="871" ht="24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</row>
    <row r="872" ht="24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</row>
    <row r="873" ht="24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</row>
    <row r="874" ht="24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</row>
    <row r="875" ht="24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</row>
    <row r="876" ht="24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</row>
    <row r="877" ht="24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</row>
    <row r="878" ht="24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</row>
    <row r="879" ht="24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</row>
    <row r="880" ht="24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</row>
    <row r="881" ht="24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</row>
    <row r="882" ht="24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</row>
    <row r="883" ht="24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</row>
    <row r="884" ht="24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</row>
    <row r="885" ht="24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</row>
    <row r="886" ht="24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</row>
    <row r="887" ht="24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</row>
    <row r="888" ht="24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</row>
    <row r="889" ht="24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</row>
    <row r="890" ht="24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</row>
    <row r="891" ht="24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</row>
    <row r="892" ht="24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</row>
    <row r="893" ht="24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</row>
    <row r="894" ht="24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</row>
    <row r="895" ht="24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</row>
    <row r="896" ht="24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</row>
    <row r="897" ht="24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</row>
    <row r="898" ht="24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</row>
    <row r="899" ht="24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</row>
    <row r="900" ht="24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</row>
    <row r="901" ht="24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</row>
    <row r="902" ht="24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</row>
    <row r="903" ht="24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</row>
    <row r="904" ht="24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</row>
    <row r="905" ht="24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</row>
    <row r="906" ht="24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</row>
    <row r="907" ht="24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</row>
    <row r="908" ht="24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</row>
    <row r="909" ht="24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</row>
    <row r="910" ht="24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</row>
    <row r="911" ht="24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</row>
    <row r="912" ht="24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</row>
    <row r="913" ht="24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</row>
    <row r="914" ht="24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</row>
    <row r="915" ht="24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</row>
    <row r="916" ht="24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</row>
    <row r="917" ht="24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</row>
    <row r="918" ht="24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</row>
    <row r="919" ht="24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</row>
    <row r="920" ht="24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</row>
    <row r="921" ht="24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</row>
    <row r="922" ht="24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</row>
    <row r="923" ht="24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</row>
    <row r="924" ht="24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</row>
    <row r="925" ht="24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</row>
    <row r="926" ht="24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</row>
    <row r="927" ht="24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</row>
    <row r="928" ht="24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</row>
    <row r="929" ht="24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</row>
    <row r="930" ht="24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</row>
    <row r="931" ht="24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</row>
    <row r="932" ht="24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</row>
    <row r="933" ht="24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</row>
    <row r="934" ht="24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</row>
    <row r="935" ht="24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</row>
    <row r="936" ht="24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</row>
    <row r="937" ht="24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</row>
    <row r="938" ht="24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</row>
    <row r="939" ht="24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</row>
    <row r="940" ht="24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</row>
    <row r="941" ht="24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</row>
    <row r="942" ht="24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</row>
    <row r="943" ht="24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</row>
    <row r="944" ht="24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</row>
    <row r="945" ht="24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</row>
    <row r="946" ht="24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</row>
    <row r="947" ht="24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</row>
    <row r="948" ht="24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</row>
    <row r="949" ht="24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</row>
    <row r="950" ht="24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</row>
    <row r="951" ht="24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</row>
    <row r="952" ht="24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</row>
    <row r="953" ht="24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</row>
    <row r="954" ht="24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</row>
    <row r="955" ht="24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</row>
    <row r="956" ht="24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</row>
    <row r="957" ht="24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</row>
    <row r="958" ht="24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</row>
    <row r="959" ht="24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</row>
    <row r="960" ht="24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</row>
    <row r="961" ht="24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</row>
    <row r="962" ht="24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</row>
    <row r="963" ht="24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</row>
    <row r="964" ht="24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</row>
    <row r="965" ht="24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</row>
    <row r="966" ht="24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</row>
    <row r="967" ht="24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</row>
    <row r="968" ht="24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</row>
    <row r="969" ht="24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</row>
    <row r="970" ht="24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</row>
    <row r="971" ht="24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</row>
    <row r="972" ht="24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</row>
    <row r="973" ht="24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</row>
    <row r="974" ht="24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</row>
    <row r="975" ht="24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</row>
    <row r="976" ht="24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</row>
    <row r="977" ht="24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</row>
    <row r="978" ht="24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</row>
    <row r="979" ht="24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</row>
    <row r="980" ht="24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</row>
    <row r="981" ht="24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</row>
    <row r="982" ht="24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</row>
    <row r="983" ht="24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</row>
    <row r="984" ht="24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</row>
    <row r="985" ht="24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</row>
    <row r="986" ht="24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</row>
    <row r="987" ht="24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</row>
    <row r="988" ht="24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</row>
    <row r="989" ht="24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</row>
    <row r="990" ht="24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</row>
    <row r="991" ht="24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</row>
    <row r="992" ht="24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</row>
    <row r="993" ht="24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</row>
    <row r="994" ht="24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</row>
    <row r="995" ht="24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</row>
    <row r="996" ht="24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</row>
    <row r="997" ht="24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</row>
    <row r="998" ht="24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</row>
    <row r="999" ht="24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</row>
    <row r="1000" ht="24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</row>
  </sheetData>
  <mergeCells count="11">
    <mergeCell ref="E4:Z4"/>
    <mergeCell ref="AA4:AO4"/>
    <mergeCell ref="AP4:AQ4"/>
    <mergeCell ref="AR4:AS4"/>
    <mergeCell ref="B1:AS1"/>
    <mergeCell ref="A3:A5"/>
    <mergeCell ref="B3:B5"/>
    <mergeCell ref="C3:C5"/>
    <mergeCell ref="D3:D5"/>
    <mergeCell ref="E3:AO3"/>
    <mergeCell ref="AP3:AS3"/>
  </mergeCells>
  <dataValidations>
    <dataValidation type="decimal" operator="greaterThanOrEqual" allowBlank="1" showErrorMessage="1" sqref="E9:AO10">
      <formula1>0.0</formula1>
    </dataValidation>
  </dataValidation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2026-08-21T07:37:05Z</dcterms:created>
  <dc:creator>Jintarat Inthamas</dc:creator>
</cp:coreProperties>
</file>